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1"/>
  </bookViews>
  <sheets>
    <sheet name="Warmaster" sheetId="1" state="visible" r:id="rId2"/>
    <sheet name="Overall" sheetId="2" state="visible" r:id="rId3"/>
    <sheet name="Theme" sheetId="3" state="visible" r:id="rId4"/>
    <sheet name="Paint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<sst xmlns="http://schemas.openxmlformats.org/spreadsheetml/2006/main" count="371" uniqueCount="136">
  <si>
    <t xml:space="preserve">Team</t>
  </si>
  <si>
    <t xml:space="preserve">Player</t>
  </si>
  <si>
    <t xml:space="preserve">Round 1</t>
  </si>
  <si>
    <t xml:space="preserve">Round 2</t>
  </si>
  <si>
    <t xml:space="preserve">Round 3</t>
  </si>
  <si>
    <t xml:space="preserve">Total</t>
  </si>
  <si>
    <t xml:space="preserve">Determined</t>
  </si>
  <si>
    <t xml:space="preserve">Jhason</t>
  </si>
  <si>
    <t xml:space="preserve">Warmaster</t>
  </si>
  <si>
    <t xml:space="preserve">Sacrosanct</t>
  </si>
  <si>
    <t xml:space="preserve">Anthony</t>
  </si>
  <si>
    <t xml:space="preserve">Commander</t>
  </si>
  <si>
    <t xml:space="preserve">Bellicose</t>
  </si>
  <si>
    <t xml:space="preserve">Trevor</t>
  </si>
  <si>
    <t xml:space="preserve">Warlord</t>
  </si>
  <si>
    <t xml:space="preserve">Ebullient</t>
  </si>
  <si>
    <t xml:space="preserve">Dan</t>
  </si>
  <si>
    <t xml:space="preserve">Nameless</t>
  </si>
  <si>
    <t xml:space="preserve">Reed</t>
  </si>
  <si>
    <t xml:space="preserve">Kindred</t>
  </si>
  <si>
    <t xml:space="preserve">Dennis</t>
  </si>
  <si>
    <t xml:space="preserve">Courageous</t>
  </si>
  <si>
    <t xml:space="preserve">Dewey</t>
  </si>
  <si>
    <t xml:space="preserve">Chris Z</t>
  </si>
  <si>
    <t xml:space="preserve">Steven</t>
  </si>
  <si>
    <t xml:space="preserve">Steven P</t>
  </si>
  <si>
    <t xml:space="preserve">Gallant</t>
  </si>
  <si>
    <t xml:space="preserve">Dave</t>
  </si>
  <si>
    <t xml:space="preserve">Paul</t>
  </si>
  <si>
    <t xml:space="preserve">Loquacious</t>
  </si>
  <si>
    <t xml:space="preserve">Jason</t>
  </si>
  <si>
    <t xml:space="preserve">Jessica</t>
  </si>
  <si>
    <t xml:space="preserve">Judicious</t>
  </si>
  <si>
    <t xml:space="preserve">Jonathan</t>
  </si>
  <si>
    <t xml:space="preserve">Faultless</t>
  </si>
  <si>
    <t xml:space="preserve">Zak</t>
  </si>
  <si>
    <t xml:space="preserve">Quixotic</t>
  </si>
  <si>
    <t xml:space="preserve">Matt C</t>
  </si>
  <si>
    <t xml:space="preserve">Ryan</t>
  </si>
  <si>
    <t xml:space="preserve">Obdurate</t>
  </si>
  <si>
    <t xml:space="preserve">Aaron</t>
  </si>
  <si>
    <t xml:space="preserve">Chris</t>
  </si>
  <si>
    <t xml:space="preserve">Carlo</t>
  </si>
  <si>
    <t xml:space="preserve">Audacious</t>
  </si>
  <si>
    <t xml:space="preserve">Daniel</t>
  </si>
  <si>
    <t xml:space="preserve">Rob</t>
  </si>
  <si>
    <t xml:space="preserve">Mark</t>
  </si>
  <si>
    <t xml:space="preserve">Joe</t>
  </si>
  <si>
    <t xml:space="preserve">Phillip</t>
  </si>
  <si>
    <t xml:space="preserve">Sam</t>
  </si>
  <si>
    <t xml:space="preserve">Heinous</t>
  </si>
  <si>
    <t xml:space="preserve">Steve</t>
  </si>
  <si>
    <t xml:space="preserve">Scott</t>
  </si>
  <si>
    <t xml:space="preserve">Ashwin</t>
  </si>
  <si>
    <t xml:space="preserve">Timothy</t>
  </si>
  <si>
    <t xml:space="preserve">Alex</t>
  </si>
  <si>
    <t xml:space="preserve">Cade</t>
  </si>
  <si>
    <t xml:space="preserve">Indignant</t>
  </si>
  <si>
    <t xml:space="preserve">Justin</t>
  </si>
  <si>
    <t xml:space="preserve">Magnanimous</t>
  </si>
  <si>
    <t xml:space="preserve">Chris S</t>
  </si>
  <si>
    <t xml:space="preserve">Zander</t>
  </si>
  <si>
    <t xml:space="preserve">Robert</t>
  </si>
  <si>
    <t xml:space="preserve">Michael</t>
  </si>
  <si>
    <t xml:space="preserve">Anthony F</t>
  </si>
  <si>
    <t xml:space="preserve">David</t>
  </si>
  <si>
    <t xml:space="preserve">Vincent M</t>
  </si>
  <si>
    <t xml:space="preserve">Kyron H</t>
  </si>
  <si>
    <t xml:space="preserve">Ben W</t>
  </si>
  <si>
    <t xml:space="preserve">Clemente</t>
  </si>
  <si>
    <t xml:space="preserve">Heather</t>
  </si>
  <si>
    <t xml:space="preserve">Peremptory</t>
  </si>
  <si>
    <t xml:space="preserve">Sean</t>
  </si>
  <si>
    <t xml:space="preserve">Andrew</t>
  </si>
  <si>
    <t xml:space="preserve">Sebastian</t>
  </si>
  <si>
    <t xml:space="preserve">Travis</t>
  </si>
  <si>
    <t xml:space="preserve">RESULTS</t>
  </si>
  <si>
    <t xml:space="preserve">TOTAL</t>
  </si>
  <si>
    <t xml:space="preserve">E R R</t>
  </si>
  <si>
    <t xml:space="preserve">ROUND 1</t>
  </si>
  <si>
    <t xml:space="preserve">ROUND 2</t>
  </si>
  <si>
    <t xml:space="preserve">ROUND 3</t>
  </si>
  <si>
    <t xml:space="preserve">Doubles</t>
  </si>
  <si>
    <t xml:space="preserve">Solo</t>
  </si>
  <si>
    <t xml:space="preserve">Match</t>
  </si>
  <si>
    <t xml:space="preserve">Players</t>
  </si>
  <si>
    <t xml:space="preserve">WIN</t>
  </si>
  <si>
    <t xml:space="preserve">DRAW</t>
  </si>
  <si>
    <t xml:space="preserve">LOSS</t>
  </si>
  <si>
    <t xml:space="preserve">BATTLE PTS</t>
  </si>
  <si>
    <t xml:space="preserve">SPORT</t>
  </si>
  <si>
    <t xml:space="preserve">THEME</t>
  </si>
  <si>
    <t xml:space="preserve">PAINT</t>
  </si>
  <si>
    <t xml:space="preserve">OVER-ALL</t>
  </si>
  <si>
    <t xml:space="preserve">CHE</t>
  </si>
  <si>
    <t xml:space="preserve">PRIMARY</t>
  </si>
  <si>
    <t xml:space="preserve">SECON-DARY</t>
  </si>
  <si>
    <t xml:space="preserve">TERTIARY</t>
  </si>
  <si>
    <t xml:space="preserve">GAME BP</t>
  </si>
  <si>
    <t xml:space="preserve">TOTAL BP</t>
  </si>
  <si>
    <t xml:space="preserve">OPPO NENT</t>
  </si>
  <si>
    <t xml:space="preserve">OPPO TOTAL</t>
  </si>
  <si>
    <t xml:space="preserve">RESULT W/L/D</t>
  </si>
  <si>
    <t xml:space="preserve">SPORTS</t>
  </si>
  <si>
    <t xml:space="preserve">Total BP</t>
  </si>
  <si>
    <t xml:space="preserve">Chris Bimbo, Steven Pampreen, Jhason Hardy</t>
  </si>
  <si>
    <t xml:space="preserve">Paul Bowman, Jessica Bowman, Dave Penfold</t>
  </si>
  <si>
    <t xml:space="preserve">Clemente Berrios, Trevor Alen, Michael Hayes</t>
  </si>
  <si>
    <t xml:space="preserve">Aaron Bason, Sam Thorn, Rob Patterson</t>
  </si>
  <si>
    <t xml:space="preserve">Jonathan Fisher, Kris Rader, Jason Baldwin</t>
  </si>
  <si>
    <t xml:space="preserve">Zak Schooley, David Bealdwood, Ashwin O</t>
  </si>
  <si>
    <t xml:space="preserve">Stephen Burris, Rob Proscia, Anthony Lawrence</t>
  </si>
  <si>
    <t xml:space="preserve">Ryan Bridges, Steve Low, Dan Ryan</t>
  </si>
  <si>
    <t xml:space="preserve">Scott Antos, Daniel Ottalini, Dave Kunes</t>
  </si>
  <si>
    <t xml:space="preserve">Mark Hearst, Phill Hill, Matt Clements</t>
  </si>
  <si>
    <t xml:space="preserve">Heather Hallmark, Justin Harting, Travis Hallmark</t>
  </si>
  <si>
    <t xml:space="preserve">Stephen Duall, Sebastian Duall, Alex Duall</t>
  </si>
  <si>
    <t xml:space="preserve">Dewey Haines, Kyron Haines, Anthony Fitzgerald</t>
  </si>
  <si>
    <t xml:space="preserve">Joe Coetrell, Phillip Rabanal, Dennis Walter</t>
  </si>
  <si>
    <t xml:space="preserve">Carlo Iacono, Timothy Day, Jason Woolf</t>
  </si>
  <si>
    <t xml:space="preserve">Reed Lipsey, Cade Lipsey, Zander Lipsey</t>
  </si>
  <si>
    <t xml:space="preserve">Jason Chang, Sean Evins, Andrew Valdespino</t>
  </si>
  <si>
    <t xml:space="preserve">Chris Spinney, Ben Williams, Vince Milano</t>
  </si>
  <si>
    <t xml:space="preserve">Wins</t>
  </si>
  <si>
    <t xml:space="preserve">Losses</t>
  </si>
  <si>
    <t xml:space="preserve">Draws</t>
  </si>
  <si>
    <t xml:space="preserve">Factions</t>
  </si>
  <si>
    <t xml:space="preserve">Storyline</t>
  </si>
  <si>
    <t xml:space="preserve">Story-telling</t>
  </si>
  <si>
    <t xml:space="preserve">Visual Theme</t>
  </si>
  <si>
    <t xml:space="preserve">Display Scene</t>
  </si>
  <si>
    <t xml:space="preserve">Team Extras</t>
  </si>
  <si>
    <t xml:space="preserve">Wins tie breaker: Painting score from NOVA Painting Judges</t>
  </si>
  <si>
    <t xml:space="preserve">Tier</t>
  </si>
  <si>
    <t xml:space="preserve">+Pts</t>
  </si>
  <si>
    <t xml:space="preserve">Trios 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</si>
</sst>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</font>
    <font>
      <b val="true"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E6E6"/>
        <bgColor rgb="FFE6E6FF"/>
      </patternFill>
    </fill>
    <fill>
      <patternFill patternType="solid">
        <fgColor rgb="FFE6E6FF"/>
        <bgColor rgb="FFE6E6E6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/>
      <top/>
      <bottom style="thin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E6E6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H3" activeCellId="0" sqref="H3"/>
    </sheetView>
  </sheetViews>
  <sheetFormatPr defaultRowHeight="19.35"/>
  <cols>
    <col collapsed="false" hidden="false" max="2" min="1" style="1" width="25.9183673469388"/>
    <col collapsed="false" hidden="false" max="6" min="3" style="2" width="11.5204081632653"/>
    <col collapsed="false" hidden="false" max="14" min="7" style="1" width="11.5204081632653"/>
    <col collapsed="false" hidden="false" max="15" min="15" style="1" width="6.47959183673469"/>
    <col collapsed="false" hidden="false" max="1025" min="16" style="1" width="11.5204081632653"/>
  </cols>
  <sheetData>
    <row r="1" customFormat="false" ht="19.35" hidden="false" customHeight="false" outlineLevel="0" collapsed="false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customFormat="false" ht="19.35" hidden="false" customHeight="false" outlineLevel="0" collapsed="false">
      <c r="A2" s="5" t="s">
        <v>6</v>
      </c>
      <c r="B2" s="5" t="s">
        <v>7</v>
      </c>
      <c r="C2" s="2" t="n">
        <v>10</v>
      </c>
      <c r="D2" s="2" t="n">
        <v>7</v>
      </c>
      <c r="E2" s="2" t="n">
        <v>6</v>
      </c>
      <c r="F2" s="2" t="n">
        <f aca="false">SUM(C2:E2)</f>
        <v>23</v>
      </c>
      <c r="H2" s="1" t="s">
        <v>8</v>
      </c>
    </row>
    <row r="3" customFormat="false" ht="19.35" hidden="false" customHeight="false" outlineLevel="0" collapsed="false">
      <c r="A3" s="5" t="s">
        <v>9</v>
      </c>
      <c r="B3" s="5" t="s">
        <v>10</v>
      </c>
      <c r="C3" s="2" t="n">
        <v>6</v>
      </c>
      <c r="D3" s="2" t="n">
        <v>6</v>
      </c>
      <c r="E3" s="2" t="n">
        <v>5</v>
      </c>
      <c r="F3" s="2" t="n">
        <f aca="false">SUM(C3:E3)</f>
        <v>17</v>
      </c>
      <c r="H3" s="1" t="s">
        <v>11</v>
      </c>
    </row>
    <row r="4" customFormat="false" ht="19.35" hidden="false" customHeight="false" outlineLevel="0" collapsed="false">
      <c r="A4" s="5" t="s">
        <v>12</v>
      </c>
      <c r="B4" s="5" t="s">
        <v>13</v>
      </c>
      <c r="C4" s="2" t="n">
        <v>7</v>
      </c>
      <c r="D4" s="2" t="n">
        <v>5</v>
      </c>
      <c r="E4" s="2" t="n">
        <v>4</v>
      </c>
      <c r="F4" s="2" t="n">
        <f aca="false">SUM(C4:E4)</f>
        <v>16</v>
      </c>
      <c r="H4" s="1" t="s">
        <v>14</v>
      </c>
    </row>
    <row r="5" customFormat="false" ht="19.35" hidden="false" customHeight="false" outlineLevel="0" collapsed="false">
      <c r="A5" s="1" t="s">
        <v>15</v>
      </c>
      <c r="B5" s="1" t="s">
        <v>16</v>
      </c>
      <c r="C5" s="2" t="n">
        <v>6</v>
      </c>
      <c r="D5" s="2" t="n">
        <v>2</v>
      </c>
      <c r="E5" s="2" t="n">
        <v>6</v>
      </c>
      <c r="F5" s="2" t="n">
        <f aca="false">SUM(C5:E5)</f>
        <v>14</v>
      </c>
    </row>
    <row r="6" customFormat="false" ht="19.35" hidden="false" customHeight="false" outlineLevel="0" collapsed="false">
      <c r="A6" s="1" t="s">
        <v>17</v>
      </c>
      <c r="B6" s="1" t="s">
        <v>18</v>
      </c>
      <c r="C6" s="2" t="n">
        <v>5</v>
      </c>
      <c r="D6" s="2" t="n">
        <v>2</v>
      </c>
      <c r="E6" s="2" t="n">
        <v>6</v>
      </c>
      <c r="F6" s="2" t="n">
        <f aca="false">SUM(C6:E6)</f>
        <v>13</v>
      </c>
    </row>
    <row r="7" customFormat="false" ht="19.35" hidden="false" customHeight="false" outlineLevel="0" collapsed="false">
      <c r="A7" s="1" t="s">
        <v>19</v>
      </c>
      <c r="B7" s="1" t="s">
        <v>20</v>
      </c>
      <c r="C7" s="2" t="n">
        <v>8</v>
      </c>
      <c r="D7" s="2" t="n">
        <v>1</v>
      </c>
      <c r="E7" s="2" t="n">
        <v>4</v>
      </c>
      <c r="F7" s="2" t="n">
        <f aca="false">SUM(C7:E7)</f>
        <v>13</v>
      </c>
    </row>
    <row r="8" customFormat="false" ht="19.35" hidden="false" customHeight="false" outlineLevel="0" collapsed="false">
      <c r="A8" s="1" t="s">
        <v>21</v>
      </c>
      <c r="B8" s="1" t="s">
        <v>22</v>
      </c>
      <c r="C8" s="2" t="n">
        <v>1</v>
      </c>
      <c r="D8" s="2" t="n">
        <v>5</v>
      </c>
      <c r="E8" s="2" t="n">
        <v>6</v>
      </c>
      <c r="F8" s="2" t="n">
        <f aca="false">SUM(C8:E8)</f>
        <v>12</v>
      </c>
    </row>
    <row r="9" customFormat="false" ht="19.35" hidden="false" customHeight="false" outlineLevel="0" collapsed="false">
      <c r="A9" s="1" t="s">
        <v>6</v>
      </c>
      <c r="B9" s="1" t="s">
        <v>23</v>
      </c>
      <c r="C9" s="2" t="n">
        <v>3</v>
      </c>
      <c r="D9" s="2" t="n">
        <v>4</v>
      </c>
      <c r="E9" s="2" t="n">
        <v>5</v>
      </c>
      <c r="F9" s="2" t="n">
        <f aca="false">SUM(C9:E9)</f>
        <v>12</v>
      </c>
    </row>
    <row r="10" customFormat="false" ht="19.35" hidden="false" customHeight="false" outlineLevel="0" collapsed="false">
      <c r="A10" s="1" t="s">
        <v>9</v>
      </c>
      <c r="B10" s="1" t="s">
        <v>24</v>
      </c>
      <c r="C10" s="2" t="n">
        <v>6</v>
      </c>
      <c r="D10" s="2" t="n">
        <v>3</v>
      </c>
      <c r="E10" s="2" t="n">
        <v>3</v>
      </c>
      <c r="F10" s="2" t="n">
        <f aca="false">SUM(C10:E10)</f>
        <v>12</v>
      </c>
    </row>
    <row r="11" customFormat="false" ht="19.35" hidden="false" customHeight="false" outlineLevel="0" collapsed="false">
      <c r="A11" s="1" t="s">
        <v>6</v>
      </c>
      <c r="B11" s="1" t="s">
        <v>25</v>
      </c>
      <c r="C11" s="2" t="n">
        <v>1</v>
      </c>
      <c r="D11" s="2" t="n">
        <v>4</v>
      </c>
      <c r="E11" s="2" t="n">
        <v>6</v>
      </c>
      <c r="F11" s="2" t="n">
        <f aca="false">SUM(C11:E11)</f>
        <v>11</v>
      </c>
    </row>
    <row r="12" customFormat="false" ht="19.35" hidden="false" customHeight="false" outlineLevel="0" collapsed="false">
      <c r="A12" s="1" t="s">
        <v>26</v>
      </c>
      <c r="B12" s="1" t="s">
        <v>27</v>
      </c>
      <c r="C12" s="2" t="n">
        <v>2</v>
      </c>
      <c r="D12" s="2" t="n">
        <v>3</v>
      </c>
      <c r="E12" s="2" t="n">
        <v>6</v>
      </c>
      <c r="F12" s="2" t="n">
        <f aca="false">SUM(C12:E12)</f>
        <v>11</v>
      </c>
    </row>
    <row r="13" customFormat="false" ht="19.35" hidden="false" customHeight="false" outlineLevel="0" collapsed="false">
      <c r="A13" s="1" t="s">
        <v>26</v>
      </c>
      <c r="B13" s="1" t="s">
        <v>28</v>
      </c>
      <c r="C13" s="2" t="n">
        <v>3</v>
      </c>
      <c r="D13" s="2" t="n">
        <v>4</v>
      </c>
      <c r="E13" s="2" t="n">
        <v>4</v>
      </c>
      <c r="F13" s="2" t="n">
        <f aca="false">SUM(C13:E13)</f>
        <v>11</v>
      </c>
    </row>
    <row r="14" customFormat="false" ht="19.35" hidden="false" customHeight="false" outlineLevel="0" collapsed="false">
      <c r="A14" s="1" t="s">
        <v>29</v>
      </c>
      <c r="B14" s="1" t="s">
        <v>30</v>
      </c>
      <c r="C14" s="2" t="n">
        <v>7</v>
      </c>
      <c r="D14" s="2" t="n">
        <v>3</v>
      </c>
      <c r="E14" s="2" t="n">
        <v>1</v>
      </c>
      <c r="F14" s="2" t="n">
        <f aca="false">SUM(C14:E14)</f>
        <v>11</v>
      </c>
    </row>
    <row r="15" customFormat="false" ht="19.35" hidden="false" customHeight="false" outlineLevel="0" collapsed="false">
      <c r="A15" s="1" t="s">
        <v>26</v>
      </c>
      <c r="B15" s="1" t="s">
        <v>31</v>
      </c>
      <c r="C15" s="2" t="n">
        <v>1</v>
      </c>
      <c r="D15" s="2" t="n">
        <v>4</v>
      </c>
      <c r="E15" s="2" t="n">
        <v>5</v>
      </c>
      <c r="F15" s="2" t="n">
        <f aca="false">SUM(C15:E15)</f>
        <v>10</v>
      </c>
    </row>
    <row r="16" customFormat="false" ht="19.35" hidden="false" customHeight="false" outlineLevel="0" collapsed="false">
      <c r="A16" s="1" t="s">
        <v>32</v>
      </c>
      <c r="B16" s="1" t="s">
        <v>33</v>
      </c>
      <c r="C16" s="2" t="n">
        <v>4</v>
      </c>
      <c r="D16" s="2" t="n">
        <v>3</v>
      </c>
      <c r="E16" s="2" t="n">
        <v>3</v>
      </c>
      <c r="F16" s="2" t="n">
        <f aca="false">SUM(C16:E16)</f>
        <v>10</v>
      </c>
    </row>
    <row r="17" customFormat="false" ht="19.35" hidden="false" customHeight="false" outlineLevel="0" collapsed="false">
      <c r="A17" s="1" t="s">
        <v>34</v>
      </c>
      <c r="B17" s="1" t="s">
        <v>35</v>
      </c>
      <c r="C17" s="2" t="n">
        <v>5</v>
      </c>
      <c r="D17" s="2" t="n">
        <v>0</v>
      </c>
      <c r="E17" s="2" t="n">
        <v>4</v>
      </c>
      <c r="F17" s="2" t="n">
        <f aca="false">SUM(C17:E17)</f>
        <v>9</v>
      </c>
    </row>
    <row r="18" customFormat="false" ht="19.35" hidden="false" customHeight="false" outlineLevel="0" collapsed="false">
      <c r="A18" s="1" t="s">
        <v>36</v>
      </c>
      <c r="B18" s="1" t="s">
        <v>37</v>
      </c>
      <c r="C18" s="2" t="n">
        <v>4</v>
      </c>
      <c r="D18" s="2" t="n">
        <v>1</v>
      </c>
      <c r="E18" s="2" t="n">
        <v>4</v>
      </c>
      <c r="F18" s="2" t="n">
        <f aca="false">SUM(C18:E18)</f>
        <v>9</v>
      </c>
    </row>
    <row r="19" customFormat="false" ht="19.35" hidden="false" customHeight="false" outlineLevel="0" collapsed="false">
      <c r="A19" s="1" t="s">
        <v>15</v>
      </c>
      <c r="B19" s="1" t="s">
        <v>38</v>
      </c>
      <c r="C19" s="2" t="n">
        <v>3</v>
      </c>
      <c r="D19" s="2" t="n">
        <v>3</v>
      </c>
      <c r="E19" s="2" t="n">
        <v>3</v>
      </c>
      <c r="F19" s="2" t="n">
        <f aca="false">SUM(C19:E19)</f>
        <v>9</v>
      </c>
    </row>
    <row r="20" customFormat="false" ht="19.35" hidden="false" customHeight="false" outlineLevel="0" collapsed="false">
      <c r="A20" s="1" t="s">
        <v>39</v>
      </c>
      <c r="B20" s="1" t="s">
        <v>40</v>
      </c>
      <c r="C20" s="2" t="n">
        <v>3</v>
      </c>
      <c r="D20" s="2" t="n">
        <v>3</v>
      </c>
      <c r="E20" s="2" t="n">
        <v>3</v>
      </c>
      <c r="F20" s="2" t="n">
        <f aca="false">SUM(C20:E20)</f>
        <v>9</v>
      </c>
    </row>
    <row r="21" customFormat="false" ht="19.35" hidden="false" customHeight="false" outlineLevel="0" collapsed="false">
      <c r="A21" s="1" t="s">
        <v>32</v>
      </c>
      <c r="B21" s="1" t="s">
        <v>41</v>
      </c>
      <c r="C21" s="2" t="n">
        <v>4</v>
      </c>
      <c r="D21" s="2" t="n">
        <v>3</v>
      </c>
      <c r="E21" s="2" t="n">
        <v>2</v>
      </c>
      <c r="F21" s="2" t="n">
        <f aca="false">SUM(C21:E21)</f>
        <v>9</v>
      </c>
    </row>
    <row r="22" customFormat="false" ht="19.35" hidden="false" customHeight="false" outlineLevel="0" collapsed="false">
      <c r="A22" s="1" t="s">
        <v>32</v>
      </c>
      <c r="B22" s="1" t="s">
        <v>30</v>
      </c>
      <c r="C22" s="2" t="n">
        <v>8</v>
      </c>
      <c r="D22" s="2" t="n">
        <v>0</v>
      </c>
      <c r="E22" s="2" t="n">
        <v>1</v>
      </c>
      <c r="F22" s="2" t="n">
        <f aca="false">SUM(C22:E22)</f>
        <v>9</v>
      </c>
    </row>
    <row r="23" customFormat="false" ht="19.35" hidden="false" customHeight="false" outlineLevel="0" collapsed="false">
      <c r="A23" s="1" t="s">
        <v>29</v>
      </c>
      <c r="B23" s="1" t="s">
        <v>42</v>
      </c>
      <c r="C23" s="2" t="n">
        <v>2</v>
      </c>
      <c r="D23" s="2" t="n">
        <v>3</v>
      </c>
      <c r="E23" s="2" t="n">
        <v>3</v>
      </c>
      <c r="F23" s="2" t="n">
        <f aca="false">SUM(C23:E23)</f>
        <v>8</v>
      </c>
    </row>
    <row r="24" customFormat="false" ht="19.35" hidden="false" customHeight="false" outlineLevel="0" collapsed="false">
      <c r="A24" s="1" t="s">
        <v>43</v>
      </c>
      <c r="B24" s="1" t="s">
        <v>44</v>
      </c>
      <c r="C24" s="2" t="n">
        <v>4</v>
      </c>
      <c r="D24" s="2" t="n">
        <v>3</v>
      </c>
      <c r="E24" s="2" t="n">
        <v>1</v>
      </c>
      <c r="F24" s="2" t="n">
        <f aca="false">SUM(C24:E24)</f>
        <v>8</v>
      </c>
    </row>
    <row r="25" customFormat="false" ht="19.35" hidden="false" customHeight="false" outlineLevel="0" collapsed="false">
      <c r="A25" s="1" t="s">
        <v>9</v>
      </c>
      <c r="B25" s="1" t="s">
        <v>45</v>
      </c>
      <c r="C25" s="2" t="n">
        <v>2</v>
      </c>
      <c r="D25" s="2" t="n">
        <v>5</v>
      </c>
      <c r="E25" s="2" t="n">
        <v>1</v>
      </c>
      <c r="F25" s="2" t="n">
        <f aca="false">SUM(C25:E25)</f>
        <v>8</v>
      </c>
    </row>
    <row r="26" customFormat="false" ht="19.35" hidden="false" customHeight="false" outlineLevel="0" collapsed="false">
      <c r="A26" s="1" t="s">
        <v>36</v>
      </c>
      <c r="B26" s="1" t="s">
        <v>46</v>
      </c>
      <c r="C26" s="2" t="n">
        <v>1</v>
      </c>
      <c r="D26" s="2" t="n">
        <v>1</v>
      </c>
      <c r="E26" s="2" t="n">
        <v>5</v>
      </c>
      <c r="F26" s="2" t="n">
        <f aca="false">SUM(C26:E26)</f>
        <v>7</v>
      </c>
    </row>
    <row r="27" customFormat="false" ht="19.35" hidden="false" customHeight="false" outlineLevel="0" collapsed="false">
      <c r="A27" s="1" t="s">
        <v>19</v>
      </c>
      <c r="B27" s="1" t="s">
        <v>47</v>
      </c>
      <c r="C27" s="2" t="n">
        <v>4</v>
      </c>
      <c r="D27" s="2" t="n">
        <v>0</v>
      </c>
      <c r="E27" s="2" t="n">
        <v>3</v>
      </c>
      <c r="F27" s="2" t="n">
        <f aca="false">SUM(C27:E27)</f>
        <v>7</v>
      </c>
    </row>
    <row r="28" customFormat="false" ht="19.35" hidden="false" customHeight="false" outlineLevel="0" collapsed="false">
      <c r="A28" s="1" t="s">
        <v>36</v>
      </c>
      <c r="B28" s="1" t="s">
        <v>48</v>
      </c>
      <c r="C28" s="2" t="n">
        <v>3</v>
      </c>
      <c r="D28" s="2" t="n">
        <v>1</v>
      </c>
      <c r="E28" s="2" t="n">
        <v>3</v>
      </c>
      <c r="F28" s="2" t="n">
        <f aca="false">SUM(C28:E28)</f>
        <v>7</v>
      </c>
    </row>
    <row r="29" customFormat="false" ht="19.35" hidden="false" customHeight="false" outlineLevel="0" collapsed="false">
      <c r="A29" s="1" t="s">
        <v>39</v>
      </c>
      <c r="B29" s="1" t="s">
        <v>49</v>
      </c>
      <c r="C29" s="2" t="n">
        <v>2</v>
      </c>
      <c r="D29" s="2" t="n">
        <v>3</v>
      </c>
      <c r="E29" s="2" t="n">
        <v>2</v>
      </c>
      <c r="F29" s="2" t="n">
        <f aca="false">SUM(C29:E29)</f>
        <v>7</v>
      </c>
    </row>
    <row r="30" customFormat="false" ht="19.35" hidden="false" customHeight="false" outlineLevel="0" collapsed="false">
      <c r="A30" s="1" t="s">
        <v>50</v>
      </c>
      <c r="B30" s="1" t="s">
        <v>51</v>
      </c>
      <c r="C30" s="2" t="n">
        <v>2</v>
      </c>
      <c r="D30" s="2" t="n">
        <v>0</v>
      </c>
      <c r="E30" s="2" t="n">
        <v>4</v>
      </c>
      <c r="F30" s="2" t="n">
        <f aca="false">SUM(C30:E30)</f>
        <v>6</v>
      </c>
    </row>
    <row r="31" customFormat="false" ht="19.35" hidden="false" customHeight="false" outlineLevel="0" collapsed="false">
      <c r="A31" s="1" t="s">
        <v>43</v>
      </c>
      <c r="B31" s="1" t="s">
        <v>52</v>
      </c>
      <c r="C31" s="2" t="n">
        <v>1</v>
      </c>
      <c r="D31" s="2" t="n">
        <v>3</v>
      </c>
      <c r="E31" s="2" t="n">
        <v>2</v>
      </c>
      <c r="F31" s="2" t="n">
        <f aca="false">SUM(C31:E31)</f>
        <v>6</v>
      </c>
    </row>
    <row r="32" customFormat="false" ht="19.35" hidden="false" customHeight="false" outlineLevel="0" collapsed="false">
      <c r="A32" s="1" t="s">
        <v>15</v>
      </c>
      <c r="B32" s="1" t="s">
        <v>51</v>
      </c>
      <c r="C32" s="2" t="n">
        <v>2</v>
      </c>
      <c r="D32" s="2" t="n">
        <v>2</v>
      </c>
      <c r="E32" s="2" t="n">
        <v>2</v>
      </c>
      <c r="F32" s="2" t="n">
        <f aca="false">SUM(C32:E32)</f>
        <v>6</v>
      </c>
    </row>
    <row r="33" customFormat="false" ht="19.35" hidden="false" customHeight="false" outlineLevel="0" collapsed="false">
      <c r="A33" s="1" t="s">
        <v>34</v>
      </c>
      <c r="B33" s="1" t="s">
        <v>53</v>
      </c>
      <c r="C33" s="2" t="n">
        <v>3</v>
      </c>
      <c r="D33" s="2" t="n">
        <v>1</v>
      </c>
      <c r="E33" s="2" t="n">
        <v>2</v>
      </c>
      <c r="F33" s="2" t="n">
        <f aca="false">SUM(C33:E33)</f>
        <v>6</v>
      </c>
    </row>
    <row r="34" customFormat="false" ht="19.35" hidden="false" customHeight="false" outlineLevel="0" collapsed="false">
      <c r="A34" s="1" t="s">
        <v>29</v>
      </c>
      <c r="B34" s="1" t="s">
        <v>54</v>
      </c>
      <c r="C34" s="2" t="n">
        <v>1</v>
      </c>
      <c r="D34" s="2" t="n">
        <v>3</v>
      </c>
      <c r="E34" s="2" t="n">
        <v>2</v>
      </c>
      <c r="F34" s="2" t="n">
        <f aca="false">SUM(C34:E34)</f>
        <v>6</v>
      </c>
    </row>
    <row r="35" customFormat="false" ht="19.35" hidden="false" customHeight="false" outlineLevel="0" collapsed="false">
      <c r="A35" s="1" t="s">
        <v>50</v>
      </c>
      <c r="B35" s="1" t="s">
        <v>55</v>
      </c>
      <c r="C35" s="2" t="n">
        <v>0</v>
      </c>
      <c r="D35" s="2" t="n">
        <v>5</v>
      </c>
      <c r="E35" s="2" t="n">
        <v>1</v>
      </c>
      <c r="F35" s="2" t="n">
        <f aca="false">SUM(C35:E35)</f>
        <v>6</v>
      </c>
    </row>
    <row r="36" customFormat="false" ht="19.35" hidden="false" customHeight="false" outlineLevel="0" collapsed="false">
      <c r="A36" s="1" t="s">
        <v>17</v>
      </c>
      <c r="B36" s="1" t="s">
        <v>56</v>
      </c>
      <c r="C36" s="2" t="n">
        <v>4</v>
      </c>
      <c r="D36" s="2" t="n">
        <v>1</v>
      </c>
      <c r="E36" s="2" t="n">
        <v>1</v>
      </c>
      <c r="F36" s="2" t="n">
        <f aca="false">SUM(C36:E36)</f>
        <v>6</v>
      </c>
    </row>
    <row r="37" customFormat="false" ht="19.35" hidden="false" customHeight="false" outlineLevel="0" collapsed="false">
      <c r="A37" s="1" t="s">
        <v>57</v>
      </c>
      <c r="B37" s="1" t="s">
        <v>58</v>
      </c>
      <c r="C37" s="2" t="n">
        <v>0</v>
      </c>
      <c r="D37" s="2" t="n">
        <v>6</v>
      </c>
      <c r="E37" s="2" t="n">
        <v>0</v>
      </c>
      <c r="F37" s="2" t="n">
        <f aca="false">SUM(C37:E37)</f>
        <v>6</v>
      </c>
    </row>
    <row r="38" customFormat="false" ht="19.35" hidden="false" customHeight="false" outlineLevel="0" collapsed="false">
      <c r="A38" s="1" t="s">
        <v>59</v>
      </c>
      <c r="B38" s="1" t="s">
        <v>60</v>
      </c>
      <c r="C38" s="2" t="n">
        <v>0</v>
      </c>
      <c r="D38" s="2" t="n">
        <v>0</v>
      </c>
      <c r="E38" s="2" t="n">
        <v>5</v>
      </c>
      <c r="F38" s="2" t="n">
        <f aca="false">SUM(C38:E38)</f>
        <v>5</v>
      </c>
    </row>
    <row r="39" customFormat="false" ht="19.35" hidden="false" customHeight="false" outlineLevel="0" collapsed="false">
      <c r="A39" s="1" t="s">
        <v>17</v>
      </c>
      <c r="B39" s="1" t="s">
        <v>61</v>
      </c>
      <c r="C39" s="2" t="n">
        <v>2</v>
      </c>
      <c r="D39" s="2" t="n">
        <v>2</v>
      </c>
      <c r="E39" s="2" t="n">
        <v>1</v>
      </c>
      <c r="F39" s="2" t="n">
        <f aca="false">SUM(C39:E39)</f>
        <v>5</v>
      </c>
    </row>
    <row r="40" customFormat="false" ht="19.35" hidden="false" customHeight="false" outlineLevel="0" collapsed="false">
      <c r="A40" s="1" t="s">
        <v>39</v>
      </c>
      <c r="B40" s="1" t="s">
        <v>62</v>
      </c>
      <c r="C40" s="2" t="n">
        <v>3</v>
      </c>
      <c r="D40" s="2" t="n">
        <v>1</v>
      </c>
      <c r="E40" s="2" t="n">
        <v>1</v>
      </c>
      <c r="F40" s="2" t="n">
        <f aca="false">SUM(C40:E40)</f>
        <v>5</v>
      </c>
    </row>
    <row r="41" customFormat="false" ht="19.35" hidden="false" customHeight="false" outlineLevel="0" collapsed="false">
      <c r="A41" s="1" t="s">
        <v>12</v>
      </c>
      <c r="B41" s="1" t="s">
        <v>63</v>
      </c>
      <c r="C41" s="2" t="n">
        <v>2</v>
      </c>
      <c r="D41" s="2" t="n">
        <v>3</v>
      </c>
      <c r="E41" s="2" t="n">
        <v>0</v>
      </c>
      <c r="F41" s="2" t="n">
        <f aca="false">SUM(C41:E41)</f>
        <v>5</v>
      </c>
    </row>
    <row r="42" customFormat="false" ht="19.35" hidden="false" customHeight="false" outlineLevel="0" collapsed="false">
      <c r="A42" s="1" t="s">
        <v>21</v>
      </c>
      <c r="B42" s="1" t="s">
        <v>64</v>
      </c>
      <c r="C42" s="2" t="n">
        <v>1</v>
      </c>
      <c r="D42" s="2" t="n">
        <v>4</v>
      </c>
      <c r="E42" s="2" t="n">
        <v>0</v>
      </c>
      <c r="F42" s="2" t="n">
        <f aca="false">SUM(C42:E42)</f>
        <v>5</v>
      </c>
    </row>
    <row r="43" customFormat="false" ht="19.35" hidden="false" customHeight="false" outlineLevel="0" collapsed="false">
      <c r="A43" s="1" t="s">
        <v>19</v>
      </c>
      <c r="B43" s="1" t="s">
        <v>48</v>
      </c>
      <c r="C43" s="2" t="n">
        <v>1</v>
      </c>
      <c r="D43" s="2" t="n">
        <v>0</v>
      </c>
      <c r="E43" s="2" t="n">
        <v>3</v>
      </c>
      <c r="F43" s="2" t="n">
        <f aca="false">SUM(C43:E43)</f>
        <v>4</v>
      </c>
    </row>
    <row r="44" customFormat="false" ht="19.35" hidden="false" customHeight="false" outlineLevel="0" collapsed="false">
      <c r="A44" s="1" t="s">
        <v>34</v>
      </c>
      <c r="B44" s="1" t="s">
        <v>65</v>
      </c>
      <c r="C44" s="2" t="n">
        <v>2</v>
      </c>
      <c r="D44" s="2" t="n">
        <v>1</v>
      </c>
      <c r="E44" s="2" t="n">
        <v>1</v>
      </c>
      <c r="F44" s="2" t="n">
        <f aca="false">SUM(C44:E44)</f>
        <v>4</v>
      </c>
    </row>
    <row r="45" customFormat="false" ht="19.35" hidden="false" customHeight="false" outlineLevel="0" collapsed="false">
      <c r="A45" s="1" t="s">
        <v>59</v>
      </c>
      <c r="B45" s="1" t="s">
        <v>66</v>
      </c>
      <c r="C45" s="2" t="n">
        <v>0</v>
      </c>
      <c r="D45" s="2" t="n">
        <v>0</v>
      </c>
      <c r="E45" s="2" t="n">
        <v>3</v>
      </c>
      <c r="F45" s="2" t="n">
        <f aca="false">SUM(C45:E45)</f>
        <v>3</v>
      </c>
    </row>
    <row r="46" customFormat="false" ht="19.35" hidden="false" customHeight="false" outlineLevel="0" collapsed="false">
      <c r="A46" s="1" t="s">
        <v>21</v>
      </c>
      <c r="B46" s="1" t="s">
        <v>67</v>
      </c>
      <c r="C46" s="2" t="n">
        <v>0</v>
      </c>
      <c r="D46" s="2" t="n">
        <v>1</v>
      </c>
      <c r="E46" s="2" t="n">
        <v>2</v>
      </c>
      <c r="F46" s="2" t="n">
        <f aca="false">SUM(C46:E46)</f>
        <v>3</v>
      </c>
    </row>
    <row r="47" customFormat="false" ht="19.35" hidden="false" customHeight="false" outlineLevel="0" collapsed="false">
      <c r="A47" s="1" t="s">
        <v>59</v>
      </c>
      <c r="B47" s="1" t="s">
        <v>68</v>
      </c>
      <c r="C47" s="2" t="n">
        <v>1</v>
      </c>
      <c r="D47" s="2" t="n">
        <v>0</v>
      </c>
      <c r="E47" s="2" t="n">
        <v>2</v>
      </c>
      <c r="F47" s="2" t="n">
        <f aca="false">SUM(C47:E47)</f>
        <v>3</v>
      </c>
    </row>
    <row r="48" customFormat="false" ht="19.35" hidden="false" customHeight="false" outlineLevel="0" collapsed="false">
      <c r="A48" s="1" t="s">
        <v>12</v>
      </c>
      <c r="B48" s="1" t="s">
        <v>69</v>
      </c>
      <c r="C48" s="2" t="n">
        <v>1</v>
      </c>
      <c r="D48" s="2" t="n">
        <v>1</v>
      </c>
      <c r="E48" s="2" t="n">
        <v>1</v>
      </c>
      <c r="F48" s="2" t="n">
        <f aca="false">SUM(C48:E48)</f>
        <v>3</v>
      </c>
    </row>
    <row r="49" customFormat="false" ht="19.35" hidden="false" customHeight="false" outlineLevel="0" collapsed="false">
      <c r="A49" s="1" t="s">
        <v>43</v>
      </c>
      <c r="B49" s="1" t="s">
        <v>27</v>
      </c>
      <c r="C49" s="2" t="n">
        <v>1</v>
      </c>
      <c r="D49" s="2" t="n">
        <v>2</v>
      </c>
      <c r="E49" s="2" t="n">
        <v>0</v>
      </c>
      <c r="F49" s="2" t="n">
        <f aca="false">SUM(C49:E49)</f>
        <v>3</v>
      </c>
    </row>
    <row r="50" customFormat="false" ht="19.35" hidden="false" customHeight="false" outlineLevel="0" collapsed="false">
      <c r="A50" s="1" t="s">
        <v>57</v>
      </c>
      <c r="B50" s="1" t="s">
        <v>70</v>
      </c>
      <c r="C50" s="2" t="n">
        <v>0</v>
      </c>
      <c r="D50" s="2" t="n">
        <v>3</v>
      </c>
      <c r="E50" s="2" t="n">
        <v>0</v>
      </c>
      <c r="F50" s="2" t="n">
        <f aca="false">SUM(C50:E50)</f>
        <v>3</v>
      </c>
    </row>
    <row r="51" customFormat="false" ht="19.35" hidden="false" customHeight="false" outlineLevel="0" collapsed="false">
      <c r="A51" s="1" t="s">
        <v>71</v>
      </c>
      <c r="B51" s="1" t="s">
        <v>72</v>
      </c>
      <c r="C51" s="2" t="n">
        <v>2</v>
      </c>
      <c r="D51" s="2" t="n">
        <v>1</v>
      </c>
      <c r="E51" s="2" t="n">
        <v>0</v>
      </c>
      <c r="F51" s="2" t="n">
        <f aca="false">SUM(C51:E51)</f>
        <v>3</v>
      </c>
    </row>
    <row r="52" customFormat="false" ht="19.35" hidden="false" customHeight="false" outlineLevel="0" collapsed="false">
      <c r="A52" s="1" t="s">
        <v>71</v>
      </c>
      <c r="B52" s="1" t="s">
        <v>73</v>
      </c>
      <c r="C52" s="2" t="n">
        <v>0</v>
      </c>
      <c r="D52" s="2" t="n">
        <v>1</v>
      </c>
      <c r="E52" s="2" t="n">
        <v>1</v>
      </c>
      <c r="F52" s="2" t="n">
        <f aca="false">SUM(C52:E52)</f>
        <v>2</v>
      </c>
    </row>
    <row r="53" customFormat="false" ht="19.35" hidden="false" customHeight="false" outlineLevel="0" collapsed="false">
      <c r="A53" s="1" t="s">
        <v>50</v>
      </c>
      <c r="B53" s="1" t="s">
        <v>74</v>
      </c>
      <c r="C53" s="2" t="n">
        <v>1</v>
      </c>
      <c r="D53" s="2" t="n">
        <v>1</v>
      </c>
      <c r="E53" s="2" t="n">
        <v>0</v>
      </c>
      <c r="F53" s="2" t="n">
        <f aca="false">SUM(C53:E53)</f>
        <v>2</v>
      </c>
    </row>
    <row r="54" customFormat="false" ht="19.35" hidden="false" customHeight="false" outlineLevel="0" collapsed="false">
      <c r="A54" s="1" t="s">
        <v>57</v>
      </c>
      <c r="B54" s="1" t="s">
        <v>75</v>
      </c>
      <c r="C54" s="2" t="n">
        <v>0</v>
      </c>
      <c r="D54" s="2" t="n">
        <v>2</v>
      </c>
      <c r="E54" s="2" t="n">
        <v>0</v>
      </c>
      <c r="F54" s="2" t="n">
        <f aca="false">SUM(C54:E54)</f>
        <v>2</v>
      </c>
    </row>
    <row r="55" customFormat="false" ht="19.35" hidden="false" customHeight="false" outlineLevel="0" collapsed="false">
      <c r="A55" s="1" t="s">
        <v>71</v>
      </c>
      <c r="B55" s="1" t="s">
        <v>30</v>
      </c>
      <c r="C55" s="2" t="n">
        <v>0</v>
      </c>
      <c r="D55" s="2" t="n">
        <v>2</v>
      </c>
      <c r="E55" s="2" t="n">
        <v>0</v>
      </c>
      <c r="F55" s="2" t="n">
        <f aca="false">SUM(C55:E55)</f>
        <v>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&amp;C&amp;"Arial,Regular"&amp;10&amp;A</oddHeader>
    <oddFooter>&amp;C&amp;"Arial,Regular"&amp;10Page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1:25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1" ySplit="0" topLeftCell="B1" activePane="topRight" state="frozen"/>
      <selection pane="topLeft" activeCell="A1" activeCellId="0" sqref="A1"/>
      <selection pane="topRight" activeCell="A5" activeCellId="0" sqref="A5"/>
    </sheetView>
  </sheetViews>
  <sheetFormatPr defaultRowHeight="12.8"/>
  <cols>
    <col collapsed="false" hidden="false" max="1" min="1" style="1" width="19.4387755102041"/>
    <col collapsed="false" hidden="false" max="2" min="2" style="1" width="51.8367346938776"/>
    <col collapsed="false" hidden="false" max="3" min="3" style="6" width="7.4234693877551"/>
    <col collapsed="false" hidden="false" max="4" min="4" style="7" width="7.56122448979592"/>
    <col collapsed="false" hidden="false" max="5" min="5" style="7" width="7.8469387755102"/>
    <col collapsed="false" hidden="false" max="6" min="6" style="8" width="8.13775510204082"/>
    <col collapsed="false" hidden="false" max="7" min="7" style="9" width="7.98979591836735"/>
    <col collapsed="false" hidden="false" max="8" min="8" style="9" width="8.28061224489796"/>
    <col collapsed="false" hidden="false" max="10" min="9" style="9" width="8.55612244897959"/>
    <col collapsed="false" hidden="false" max="11" min="11" style="7" width="2.59183673469388"/>
    <col collapsed="false" hidden="false" max="12" min="12" style="10" width="9.07142857142857"/>
    <col collapsed="false" hidden="false" max="19" min="13" style="1" width="9.07142857142857"/>
    <col collapsed="false" hidden="false" max="20" min="20" style="1" width="12.9591836734694"/>
    <col collapsed="false" hidden="false" max="21" min="21" style="1" width="15.5510204081633"/>
    <col collapsed="false" hidden="false" max="25" min="22" style="1" width="9.13265306122449"/>
    <col collapsed="false" hidden="false" max="26" min="26" style="10" width="9.07142857142857"/>
    <col collapsed="false" hidden="false" max="33" min="27" style="1" width="9.07142857142857"/>
    <col collapsed="false" hidden="false" max="34" min="34" style="1" width="12.9591836734694"/>
    <col collapsed="false" hidden="false" max="35" min="35" style="1" width="15.5510204081633"/>
    <col collapsed="false" hidden="false" max="39" min="36" style="1" width="9.13265306122449"/>
    <col collapsed="false" hidden="false" max="40" min="40" style="10" width="9.07142857142857"/>
    <col collapsed="false" hidden="false" max="47" min="41" style="1" width="9.07142857142857"/>
    <col collapsed="false" hidden="false" max="48" min="48" style="1" width="12.9591836734694"/>
    <col collapsed="false" hidden="false" max="49" min="49" style="1" width="15.5510204081633"/>
    <col collapsed="false" hidden="false" max="53" min="50" style="1" width="9.13265306122449"/>
    <col collapsed="false" hidden="false" max="1025" min="54" style="1" width="8.52040816326531"/>
  </cols>
  <sheetData>
    <row r="1" customFormat="false" ht="19.35" hidden="false" customHeight="true" outlineLevel="0" collapsed="false">
      <c r="A1" s="11"/>
      <c r="B1" s="11"/>
      <c r="C1" s="12" t="s">
        <v>76</v>
      </c>
      <c r="D1" s="12"/>
      <c r="E1" s="12"/>
      <c r="F1" s="13" t="s">
        <v>77</v>
      </c>
      <c r="G1" s="13"/>
      <c r="H1" s="13"/>
      <c r="I1" s="13"/>
      <c r="J1" s="13"/>
      <c r="K1" s="14" t="s">
        <v>78</v>
      </c>
      <c r="L1" s="15" t="s">
        <v>79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 t="s">
        <v>80</v>
      </c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 t="s">
        <v>81</v>
      </c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6"/>
    </row>
    <row r="2" customFormat="false" ht="19.35" hidden="false" customHeight="true" outlineLevel="0" collapsed="false">
      <c r="A2" s="11"/>
      <c r="B2" s="11"/>
      <c r="C2" s="17"/>
      <c r="D2" s="18"/>
      <c r="E2" s="18"/>
      <c r="F2" s="19"/>
      <c r="G2" s="20"/>
      <c r="H2" s="21"/>
      <c r="I2" s="21"/>
      <c r="J2" s="20"/>
      <c r="K2" s="14"/>
      <c r="L2" s="15" t="s">
        <v>82</v>
      </c>
      <c r="M2" s="15"/>
      <c r="N2" s="15"/>
      <c r="O2" s="15"/>
      <c r="P2" s="11" t="s">
        <v>83</v>
      </c>
      <c r="Q2" s="11"/>
      <c r="R2" s="11"/>
      <c r="S2" s="11"/>
      <c r="T2" s="11" t="s">
        <v>84</v>
      </c>
      <c r="U2" s="11"/>
      <c r="V2" s="11"/>
      <c r="W2" s="22"/>
      <c r="X2" s="22"/>
      <c r="Y2" s="22"/>
      <c r="Z2" s="15" t="s">
        <v>82</v>
      </c>
      <c r="AA2" s="15"/>
      <c r="AB2" s="15"/>
      <c r="AC2" s="15"/>
      <c r="AD2" s="11" t="s">
        <v>83</v>
      </c>
      <c r="AE2" s="11"/>
      <c r="AF2" s="11"/>
      <c r="AG2" s="11"/>
      <c r="AH2" s="11" t="s">
        <v>84</v>
      </c>
      <c r="AI2" s="11"/>
      <c r="AJ2" s="11"/>
      <c r="AK2" s="22"/>
      <c r="AL2" s="22"/>
      <c r="AM2" s="22"/>
      <c r="AN2" s="15" t="s">
        <v>82</v>
      </c>
      <c r="AO2" s="15"/>
      <c r="AP2" s="15"/>
      <c r="AQ2" s="15"/>
      <c r="AR2" s="11" t="s">
        <v>83</v>
      </c>
      <c r="AS2" s="11"/>
      <c r="AT2" s="11"/>
      <c r="AU2" s="11"/>
      <c r="AV2" s="11" t="s">
        <v>84</v>
      </c>
      <c r="AW2" s="11"/>
      <c r="AX2" s="11"/>
      <c r="AY2" s="22"/>
      <c r="AZ2" s="22"/>
      <c r="BA2" s="22"/>
      <c r="BB2" s="16"/>
    </row>
    <row r="3" customFormat="false" ht="33.95" hidden="false" customHeight="false" outlineLevel="0" collapsed="false">
      <c r="A3" s="23" t="s">
        <v>0</v>
      </c>
      <c r="B3" s="23" t="s">
        <v>85</v>
      </c>
      <c r="C3" s="24" t="s">
        <v>86</v>
      </c>
      <c r="D3" s="25" t="s">
        <v>87</v>
      </c>
      <c r="E3" s="25" t="s">
        <v>88</v>
      </c>
      <c r="F3" s="26" t="s">
        <v>89</v>
      </c>
      <c r="G3" s="27" t="s">
        <v>90</v>
      </c>
      <c r="H3" s="28" t="s">
        <v>91</v>
      </c>
      <c r="I3" s="28" t="s">
        <v>92</v>
      </c>
      <c r="J3" s="27" t="s">
        <v>93</v>
      </c>
      <c r="K3" s="14" t="s">
        <v>94</v>
      </c>
      <c r="L3" s="29" t="s">
        <v>95</v>
      </c>
      <c r="M3" s="30" t="s">
        <v>96</v>
      </c>
      <c r="N3" s="30" t="s">
        <v>97</v>
      </c>
      <c r="O3" s="31" t="s">
        <v>98</v>
      </c>
      <c r="P3" s="30" t="s">
        <v>95</v>
      </c>
      <c r="Q3" s="30" t="s">
        <v>96</v>
      </c>
      <c r="R3" s="30" t="s">
        <v>97</v>
      </c>
      <c r="S3" s="31" t="s">
        <v>98</v>
      </c>
      <c r="T3" s="31" t="s">
        <v>99</v>
      </c>
      <c r="U3" s="32" t="s">
        <v>100</v>
      </c>
      <c r="V3" s="32" t="s">
        <v>101</v>
      </c>
      <c r="W3" s="31" t="s">
        <v>102</v>
      </c>
      <c r="X3" s="30" t="s">
        <v>103</v>
      </c>
      <c r="Y3" s="33" t="s">
        <v>77</v>
      </c>
      <c r="Z3" s="29" t="s">
        <v>95</v>
      </c>
      <c r="AA3" s="30" t="s">
        <v>96</v>
      </c>
      <c r="AB3" s="30" t="s">
        <v>97</v>
      </c>
      <c r="AC3" s="31" t="s">
        <v>98</v>
      </c>
      <c r="AD3" s="30" t="s">
        <v>95</v>
      </c>
      <c r="AE3" s="30" t="s">
        <v>96</v>
      </c>
      <c r="AF3" s="30" t="s">
        <v>97</v>
      </c>
      <c r="AG3" s="31" t="s">
        <v>98</v>
      </c>
      <c r="AH3" s="31" t="s">
        <v>104</v>
      </c>
      <c r="AI3" s="32" t="s">
        <v>100</v>
      </c>
      <c r="AJ3" s="32" t="s">
        <v>101</v>
      </c>
      <c r="AK3" s="31" t="s">
        <v>102</v>
      </c>
      <c r="AL3" s="30" t="s">
        <v>103</v>
      </c>
      <c r="AM3" s="33" t="s">
        <v>77</v>
      </c>
      <c r="AN3" s="29" t="s">
        <v>95</v>
      </c>
      <c r="AO3" s="30" t="s">
        <v>96</v>
      </c>
      <c r="AP3" s="30" t="s">
        <v>97</v>
      </c>
      <c r="AQ3" s="31" t="s">
        <v>98</v>
      </c>
      <c r="AR3" s="30" t="s">
        <v>95</v>
      </c>
      <c r="AS3" s="30" t="s">
        <v>96</v>
      </c>
      <c r="AT3" s="30" t="s">
        <v>97</v>
      </c>
      <c r="AU3" s="31" t="s">
        <v>98</v>
      </c>
      <c r="AV3" s="31" t="s">
        <v>104</v>
      </c>
      <c r="AW3" s="32" t="s">
        <v>100</v>
      </c>
      <c r="AX3" s="32" t="s">
        <v>101</v>
      </c>
      <c r="AY3" s="31" t="s">
        <v>102</v>
      </c>
      <c r="AZ3" s="30" t="s">
        <v>103</v>
      </c>
      <c r="BA3" s="33" t="s">
        <v>77</v>
      </c>
      <c r="BB3" s="16"/>
    </row>
    <row r="4" customFormat="false" ht="19.35" hidden="false" customHeight="false" outlineLevel="0" collapsed="false">
      <c r="A4" s="34" t="s">
        <v>6</v>
      </c>
      <c r="B4" s="35" t="s">
        <v>105</v>
      </c>
      <c r="C4" s="36" t="n">
        <f aca="false">(IF($W4="W",1,0))+(IF($AK4="W",1,0))+(IF($AY4="W",1,0))</f>
        <v>3</v>
      </c>
      <c r="D4" s="36" t="n">
        <f aca="false">(IF($W4="D",1,0))+(IF($AK4="D",1,0))+(IF($AY4="D",1,0))</f>
        <v>0</v>
      </c>
      <c r="E4" s="36" t="n">
        <f aca="false">(IF($W4="L",1,0))+(IF($AK4="L",1,0))+(IF($AY4="L",1,0))</f>
        <v>0</v>
      </c>
      <c r="F4" s="37" t="n">
        <f aca="false">T4+AH4+AV4</f>
        <v>114</v>
      </c>
      <c r="G4" s="38" t="n">
        <f aca="false">X4+AL4+AZ4</f>
        <v>28</v>
      </c>
      <c r="H4" s="39" t="n">
        <v>9</v>
      </c>
      <c r="I4" s="39" t="n">
        <v>13</v>
      </c>
      <c r="J4" s="40" t="n">
        <f aca="false">SUM(F4:I4)</f>
        <v>164</v>
      </c>
      <c r="K4" s="40" t="str">
        <f aca="false">IF(J4&lt;&gt;(Y4+AM4+BA4+H4+I4),"ERROR","")</f>
        <v/>
      </c>
      <c r="L4" s="41" t="n">
        <v>9</v>
      </c>
      <c r="M4" s="42" t="n">
        <v>6</v>
      </c>
      <c r="N4" s="42" t="n">
        <v>5</v>
      </c>
      <c r="O4" s="43" t="n">
        <f aca="false">SUM(L4:N4)</f>
        <v>20</v>
      </c>
      <c r="P4" s="42" t="n">
        <v>9</v>
      </c>
      <c r="Q4" s="42" t="n">
        <v>6</v>
      </c>
      <c r="R4" s="42" t="n">
        <v>5</v>
      </c>
      <c r="S4" s="43" t="n">
        <f aca="false">SUM(P4:R4)</f>
        <v>20</v>
      </c>
      <c r="T4" s="43" t="n">
        <f aca="false">O4+S4</f>
        <v>40</v>
      </c>
      <c r="U4" s="39" t="s">
        <v>59</v>
      </c>
      <c r="V4" s="39" t="n">
        <v>7</v>
      </c>
      <c r="W4" s="43" t="str">
        <f aca="false">IF(T4=V4,"D",IF(T4&gt;V4,"W","L"))</f>
        <v>W</v>
      </c>
      <c r="X4" s="42" t="n">
        <v>8</v>
      </c>
      <c r="Y4" s="40" t="n">
        <f aca="false">T4+X4</f>
        <v>48</v>
      </c>
      <c r="Z4" s="41" t="n">
        <v>9</v>
      </c>
      <c r="AA4" s="42" t="n">
        <v>6</v>
      </c>
      <c r="AB4" s="42" t="n">
        <v>5</v>
      </c>
      <c r="AC4" s="43" t="n">
        <f aca="false">SUM(Z4:AB4)</f>
        <v>20</v>
      </c>
      <c r="AD4" s="42" t="n">
        <v>9</v>
      </c>
      <c r="AE4" s="42" t="n">
        <v>6</v>
      </c>
      <c r="AF4" s="42" t="n">
        <v>5</v>
      </c>
      <c r="AG4" s="43" t="n">
        <f aca="false">SUM(AD4:AF4)</f>
        <v>20</v>
      </c>
      <c r="AH4" s="43" t="n">
        <f aca="false">AC4+AG4</f>
        <v>40</v>
      </c>
      <c r="AI4" s="39" t="s">
        <v>19</v>
      </c>
      <c r="AJ4" s="39" t="n">
        <v>5</v>
      </c>
      <c r="AK4" s="43" t="str">
        <f aca="false">IF(AH4=AJ4,"D",IF(AH4&gt;AJ4,"W","L"))</f>
        <v>W</v>
      </c>
      <c r="AL4" s="42" t="n">
        <v>10</v>
      </c>
      <c r="AM4" s="40" t="n">
        <f aca="false">AH4+AL4</f>
        <v>50</v>
      </c>
      <c r="AN4" s="41" t="n">
        <v>5</v>
      </c>
      <c r="AO4" s="42" t="n">
        <v>6</v>
      </c>
      <c r="AP4" s="42" t="n">
        <v>5</v>
      </c>
      <c r="AQ4" s="43" t="n">
        <f aca="false">SUM(AN4:AP4)</f>
        <v>16</v>
      </c>
      <c r="AR4" s="42" t="n">
        <v>8</v>
      </c>
      <c r="AS4" s="42" t="n">
        <v>6</v>
      </c>
      <c r="AT4" s="42" t="n">
        <v>4</v>
      </c>
      <c r="AU4" s="43" t="n">
        <f aca="false">SUM(AR4:AT4)</f>
        <v>18</v>
      </c>
      <c r="AV4" s="43" t="n">
        <f aca="false">AQ4+AU4</f>
        <v>34</v>
      </c>
      <c r="AW4" s="39" t="s">
        <v>12</v>
      </c>
      <c r="AX4" s="39" t="n">
        <v>18</v>
      </c>
      <c r="AY4" s="43" t="str">
        <f aca="false">IF(AV4=AX4,"D",IF(AV4&gt;AX4,"W","L"))</f>
        <v>W</v>
      </c>
      <c r="AZ4" s="42" t="n">
        <v>10</v>
      </c>
      <c r="BA4" s="40" t="n">
        <f aca="false">AV4+AZ4</f>
        <v>44</v>
      </c>
      <c r="BB4" s="16"/>
    </row>
    <row r="5" customFormat="false" ht="19.35" hidden="false" customHeight="false" outlineLevel="0" collapsed="false">
      <c r="A5" s="34" t="s">
        <v>26</v>
      </c>
      <c r="B5" s="35" t="s">
        <v>106</v>
      </c>
      <c r="C5" s="36" t="n">
        <f aca="false">(IF($W5="W",1,0))+(IF($AK5="W",1,0))+(IF($AY5="W",1,0))</f>
        <v>2</v>
      </c>
      <c r="D5" s="36" t="n">
        <f aca="false">(IF($W5="D",1,0))+(IF($AK5="D",1,0))+(IF($AY5="D",1,0))</f>
        <v>0</v>
      </c>
      <c r="E5" s="36" t="n">
        <f aca="false">(IF($W5="L",1,0))+(IF($AK5="L",1,0))+(IF($AY5="L",1,0))</f>
        <v>1</v>
      </c>
      <c r="F5" s="37" t="n">
        <f aca="false">T5+AH5+AV5</f>
        <v>106</v>
      </c>
      <c r="G5" s="38" t="n">
        <f aca="false">X5+AL5+AZ5</f>
        <v>30</v>
      </c>
      <c r="H5" s="39" t="n">
        <v>12</v>
      </c>
      <c r="I5" s="39" t="n">
        <v>14</v>
      </c>
      <c r="J5" s="40" t="n">
        <f aca="false">SUM(F5:I5)</f>
        <v>162</v>
      </c>
      <c r="K5" s="40" t="str">
        <f aca="false">IF(J5&lt;&gt;(Y5+AM5+BA5+H5+I5),"ERROR","")</f>
        <v/>
      </c>
      <c r="L5" s="41" t="n">
        <v>8</v>
      </c>
      <c r="M5" s="42" t="n">
        <v>0</v>
      </c>
      <c r="N5" s="42" t="n">
        <v>2</v>
      </c>
      <c r="O5" s="43" t="n">
        <f aca="false">SUM(L5:N5)</f>
        <v>10</v>
      </c>
      <c r="P5" s="42" t="n">
        <v>8</v>
      </c>
      <c r="Q5" s="42" t="n">
        <v>6</v>
      </c>
      <c r="R5" s="42" t="n">
        <v>5</v>
      </c>
      <c r="S5" s="43" t="n">
        <f aca="false">SUM(P5:R5)</f>
        <v>19</v>
      </c>
      <c r="T5" s="43" t="n">
        <f aca="false">O5+S5</f>
        <v>29</v>
      </c>
      <c r="U5" s="39" t="s">
        <v>9</v>
      </c>
      <c r="V5" s="39" t="n">
        <v>30</v>
      </c>
      <c r="W5" s="43" t="str">
        <f aca="false">IF(T5=V5,"D",IF(T5&gt;V5,"W","L"))</f>
        <v>L</v>
      </c>
      <c r="X5" s="42" t="n">
        <v>10</v>
      </c>
      <c r="Y5" s="40" t="n">
        <f aca="false">T5+X5</f>
        <v>39</v>
      </c>
      <c r="Z5" s="41" t="n">
        <v>9</v>
      </c>
      <c r="AA5" s="42" t="n">
        <v>6</v>
      </c>
      <c r="AB5" s="42" t="n">
        <v>5</v>
      </c>
      <c r="AC5" s="43" t="n">
        <f aca="false">SUM(Z5:AB5)</f>
        <v>20</v>
      </c>
      <c r="AD5" s="42" t="n">
        <v>9</v>
      </c>
      <c r="AE5" s="42" t="n">
        <v>6</v>
      </c>
      <c r="AF5" s="42" t="n">
        <v>5</v>
      </c>
      <c r="AG5" s="43" t="n">
        <f aca="false">SUM(AD5:AF5)</f>
        <v>20</v>
      </c>
      <c r="AH5" s="43" t="n">
        <f aca="false">AC5+AG5</f>
        <v>40</v>
      </c>
      <c r="AI5" s="39" t="s">
        <v>59</v>
      </c>
      <c r="AJ5" s="39" t="n">
        <v>5</v>
      </c>
      <c r="AK5" s="43" t="str">
        <f aca="false">IF(AH5=AJ5,"D",IF(AH5&gt;AJ5,"W","L"))</f>
        <v>W</v>
      </c>
      <c r="AL5" s="42" t="n">
        <v>10</v>
      </c>
      <c r="AM5" s="40" t="n">
        <f aca="false">AH5+AL5</f>
        <v>50</v>
      </c>
      <c r="AN5" s="41" t="n">
        <v>9</v>
      </c>
      <c r="AO5" s="42" t="n">
        <v>6</v>
      </c>
      <c r="AP5" s="42" t="n">
        <v>5</v>
      </c>
      <c r="AQ5" s="43" t="n">
        <f aca="false">SUM(AN5:AP5)</f>
        <v>20</v>
      </c>
      <c r="AR5" s="42" t="n">
        <v>6</v>
      </c>
      <c r="AS5" s="42" t="n">
        <v>6</v>
      </c>
      <c r="AT5" s="42" t="n">
        <v>5</v>
      </c>
      <c r="AU5" s="43" t="n">
        <f aca="false">SUM(AR5:AT5)</f>
        <v>17</v>
      </c>
      <c r="AV5" s="43" t="n">
        <f aca="false">AQ5+AU5</f>
        <v>37</v>
      </c>
      <c r="AW5" s="39" t="s">
        <v>43</v>
      </c>
      <c r="AX5" s="39" t="n">
        <v>15</v>
      </c>
      <c r="AY5" s="43" t="str">
        <f aca="false">IF(AV5=AX5,"D",IF(AV5&gt;AX5,"W","L"))</f>
        <v>W</v>
      </c>
      <c r="AZ5" s="42" t="n">
        <v>10</v>
      </c>
      <c r="BA5" s="40" t="n">
        <f aca="false">AV5+AZ5</f>
        <v>47</v>
      </c>
      <c r="BB5" s="16"/>
    </row>
    <row r="6" customFormat="false" ht="19.35" hidden="false" customHeight="false" outlineLevel="0" collapsed="false">
      <c r="A6" s="34" t="s">
        <v>12</v>
      </c>
      <c r="B6" s="35" t="s">
        <v>107</v>
      </c>
      <c r="C6" s="36" t="n">
        <f aca="false">(IF($W6="W",1,0))+(IF($AK6="W",1,0))+(IF($AY6="W",1,0))</f>
        <v>2</v>
      </c>
      <c r="D6" s="36" t="n">
        <f aca="false">(IF($W6="D",1,0))+(IF($AK6="D",1,0))+(IF($AY6="D",1,0))</f>
        <v>0</v>
      </c>
      <c r="E6" s="36" t="n">
        <f aca="false">(IF($W6="L",1,0))+(IF($AK6="L",1,0))+(IF($AY6="L",1,0))</f>
        <v>1</v>
      </c>
      <c r="F6" s="37" t="n">
        <f aca="false">T6+AH6+AV6</f>
        <v>74</v>
      </c>
      <c r="G6" s="38" t="n">
        <f aca="false">X6+AL6+AZ6</f>
        <v>30</v>
      </c>
      <c r="H6" s="39" t="n">
        <v>25</v>
      </c>
      <c r="I6" s="39" t="n">
        <v>16</v>
      </c>
      <c r="J6" s="40" t="n">
        <f aca="false">SUM(F6:I6)</f>
        <v>145</v>
      </c>
      <c r="K6" s="40" t="str">
        <f aca="false">IF(J6&lt;&gt;(Y6+AM6+BA6+H6+I6),"ERROR","")</f>
        <v/>
      </c>
      <c r="L6" s="41" t="n">
        <v>6</v>
      </c>
      <c r="M6" s="42" t="n">
        <v>3</v>
      </c>
      <c r="N6" s="42" t="n">
        <v>3</v>
      </c>
      <c r="O6" s="43" t="n">
        <f aca="false">SUM(L6:N6)</f>
        <v>12</v>
      </c>
      <c r="P6" s="42" t="n">
        <v>6</v>
      </c>
      <c r="Q6" s="42" t="n">
        <v>3</v>
      </c>
      <c r="R6" s="42" t="n">
        <v>5</v>
      </c>
      <c r="S6" s="43" t="n">
        <f aca="false">SUM(P6:R6)</f>
        <v>14</v>
      </c>
      <c r="T6" s="43" t="n">
        <f aca="false">O6+S6</f>
        <v>26</v>
      </c>
      <c r="U6" s="39" t="s">
        <v>43</v>
      </c>
      <c r="V6" s="39" t="n">
        <v>15</v>
      </c>
      <c r="W6" s="43" t="str">
        <f aca="false">IF(T6=V6,"D",IF(T6&gt;V6,"W","L"))</f>
        <v>W</v>
      </c>
      <c r="X6" s="42" t="n">
        <v>10</v>
      </c>
      <c r="Y6" s="40" t="n">
        <f aca="false">T6+X6</f>
        <v>36</v>
      </c>
      <c r="Z6" s="41" t="n">
        <v>6</v>
      </c>
      <c r="AA6" s="42" t="n">
        <v>4</v>
      </c>
      <c r="AB6" s="42" t="n">
        <v>5</v>
      </c>
      <c r="AC6" s="43" t="n">
        <f aca="false">SUM(Z6:AB6)</f>
        <v>15</v>
      </c>
      <c r="AD6" s="42" t="n">
        <v>4</v>
      </c>
      <c r="AE6" s="42" t="n">
        <v>6</v>
      </c>
      <c r="AF6" s="42" t="n">
        <v>5</v>
      </c>
      <c r="AG6" s="43" t="n">
        <f aca="false">SUM(AD6:AF6)</f>
        <v>15</v>
      </c>
      <c r="AH6" s="43" t="n">
        <f aca="false">AC6+AG6</f>
        <v>30</v>
      </c>
      <c r="AI6" s="39" t="s">
        <v>34</v>
      </c>
      <c r="AJ6" s="39" t="n">
        <v>16</v>
      </c>
      <c r="AK6" s="43" t="str">
        <f aca="false">IF(AH6=AJ6,"D",IF(AH6&gt;AJ6,"W","L"))</f>
        <v>W</v>
      </c>
      <c r="AL6" s="42" t="n">
        <v>10</v>
      </c>
      <c r="AM6" s="40" t="n">
        <f aca="false">AH6+AL6</f>
        <v>40</v>
      </c>
      <c r="AN6" s="41" t="n">
        <v>4</v>
      </c>
      <c r="AO6" s="42" t="n">
        <v>0</v>
      </c>
      <c r="AP6" s="42" t="n">
        <v>2</v>
      </c>
      <c r="AQ6" s="43" t="n">
        <f aca="false">SUM(AN6:AP6)</f>
        <v>6</v>
      </c>
      <c r="AR6" s="42" t="n">
        <v>1</v>
      </c>
      <c r="AS6" s="42" t="n">
        <v>6</v>
      </c>
      <c r="AT6" s="42" t="n">
        <v>5</v>
      </c>
      <c r="AU6" s="43" t="n">
        <f aca="false">SUM(AR6:AT6)</f>
        <v>12</v>
      </c>
      <c r="AV6" s="43" t="n">
        <f aca="false">AQ6+AU6</f>
        <v>18</v>
      </c>
      <c r="AW6" s="39" t="s">
        <v>6</v>
      </c>
      <c r="AX6" s="39" t="n">
        <v>34</v>
      </c>
      <c r="AY6" s="43" t="str">
        <f aca="false">IF(AV6=AX6,"D",IF(AV6&gt;AX6,"W","L"))</f>
        <v>L</v>
      </c>
      <c r="AZ6" s="42" t="n">
        <v>10</v>
      </c>
      <c r="BA6" s="40" t="n">
        <f aca="false">AV6+AZ6</f>
        <v>28</v>
      </c>
      <c r="BB6" s="16"/>
    </row>
    <row r="7" customFormat="false" ht="19.35" hidden="false" customHeight="false" outlineLevel="0" collapsed="false">
      <c r="A7" s="34" t="s">
        <v>39</v>
      </c>
      <c r="B7" s="35" t="s">
        <v>108</v>
      </c>
      <c r="C7" s="36" t="n">
        <f aca="false">(IF($W7="W",1,0))+(IF($AK7="W",1,0))+(IF($AY7="W",1,0))</f>
        <v>1</v>
      </c>
      <c r="D7" s="36" t="n">
        <f aca="false">(IF($W7="D",1,0))+(IF($AK7="D",1,0))+(IF($AY7="D",1,0))</f>
        <v>2</v>
      </c>
      <c r="E7" s="36" t="n">
        <f aca="false">(IF($W7="L",1,0))+(IF($AK7="L",1,0))+(IF($AY7="L",1,0))</f>
        <v>0</v>
      </c>
      <c r="F7" s="37" t="n">
        <f aca="false">T7+AH7+AV7</f>
        <v>88</v>
      </c>
      <c r="G7" s="38" t="n">
        <f aca="false">X7+AL7+AZ7</f>
        <v>30</v>
      </c>
      <c r="H7" s="39" t="n">
        <v>10</v>
      </c>
      <c r="I7" s="39" t="n">
        <v>14</v>
      </c>
      <c r="J7" s="40" t="n">
        <f aca="false">SUM(F7:I7)</f>
        <v>142</v>
      </c>
      <c r="K7" s="40" t="str">
        <f aca="false">IF(J7&lt;&gt;(Y7+AM7+BA7+H7+I7),"ERROR","")</f>
        <v/>
      </c>
      <c r="L7" s="41" t="n">
        <v>9</v>
      </c>
      <c r="M7" s="42" t="n">
        <v>2</v>
      </c>
      <c r="N7" s="42" t="n">
        <v>5</v>
      </c>
      <c r="O7" s="43" t="n">
        <f aca="false">SUM(L7:N7)</f>
        <v>16</v>
      </c>
      <c r="P7" s="42" t="n">
        <v>3</v>
      </c>
      <c r="Q7" s="42" t="n">
        <v>6</v>
      </c>
      <c r="R7" s="42" t="n">
        <v>5</v>
      </c>
      <c r="S7" s="43" t="n">
        <f aca="false">SUM(P7:R7)</f>
        <v>14</v>
      </c>
      <c r="T7" s="43" t="n">
        <f aca="false">O7+S7</f>
        <v>30</v>
      </c>
      <c r="U7" s="39" t="s">
        <v>19</v>
      </c>
      <c r="V7" s="39" t="n">
        <v>30</v>
      </c>
      <c r="W7" s="43" t="str">
        <f aca="false">IF(T7=V7,"D",IF(T7&gt;V7,"W","L"))</f>
        <v>D</v>
      </c>
      <c r="X7" s="42" t="n">
        <v>10</v>
      </c>
      <c r="Y7" s="40" t="n">
        <f aca="false">T7+X7</f>
        <v>40</v>
      </c>
      <c r="Z7" s="41" t="n">
        <v>6</v>
      </c>
      <c r="AA7" s="42" t="n">
        <v>6</v>
      </c>
      <c r="AB7" s="42" t="n">
        <v>5</v>
      </c>
      <c r="AC7" s="43" t="n">
        <f aca="false">SUM(Z7:AB7)</f>
        <v>17</v>
      </c>
      <c r="AD7" s="42" t="n">
        <v>9</v>
      </c>
      <c r="AE7" s="42" t="n">
        <v>3</v>
      </c>
      <c r="AF7" s="42" t="n">
        <v>1</v>
      </c>
      <c r="AG7" s="43" t="n">
        <f aca="false">SUM(AD7:AF7)</f>
        <v>13</v>
      </c>
      <c r="AH7" s="43" t="n">
        <f aca="false">AC7+AG7</f>
        <v>30</v>
      </c>
      <c r="AI7" s="39" t="s">
        <v>17</v>
      </c>
      <c r="AJ7" s="39" t="n">
        <v>8</v>
      </c>
      <c r="AK7" s="43" t="str">
        <f aca="false">IF(AH7=AJ7,"D",IF(AH7&gt;AJ7,"W","L"))</f>
        <v>W</v>
      </c>
      <c r="AL7" s="42" t="n">
        <v>10</v>
      </c>
      <c r="AM7" s="40" t="n">
        <f aca="false">AH7+AL7</f>
        <v>40</v>
      </c>
      <c r="AN7" s="41" t="n">
        <v>0</v>
      </c>
      <c r="AO7" s="42" t="n">
        <v>6</v>
      </c>
      <c r="AP7" s="42" t="n">
        <v>2</v>
      </c>
      <c r="AQ7" s="43" t="n">
        <f aca="false">SUM(AN7:AP7)</f>
        <v>8</v>
      </c>
      <c r="AR7" s="42" t="n">
        <v>9</v>
      </c>
      <c r="AS7" s="42" t="n">
        <v>6</v>
      </c>
      <c r="AT7" s="42" t="n">
        <v>5</v>
      </c>
      <c r="AU7" s="43" t="n">
        <f aca="false">SUM(AR7:AT7)</f>
        <v>20</v>
      </c>
      <c r="AV7" s="43" t="n">
        <f aca="false">AQ7+AU7</f>
        <v>28</v>
      </c>
      <c r="AW7" s="39" t="s">
        <v>36</v>
      </c>
      <c r="AX7" s="39" t="n">
        <v>28</v>
      </c>
      <c r="AY7" s="43" t="str">
        <f aca="false">IF(AV7=AX7,"D",IF(AV7&gt;AX7,"W","L"))</f>
        <v>D</v>
      </c>
      <c r="AZ7" s="42" t="n">
        <v>10</v>
      </c>
      <c r="BA7" s="40" t="n">
        <f aca="false">AV7+AZ7</f>
        <v>38</v>
      </c>
      <c r="BB7" s="16"/>
    </row>
    <row r="8" customFormat="false" ht="19.35" hidden="false" customHeight="false" outlineLevel="0" collapsed="false">
      <c r="A8" s="34" t="s">
        <v>32</v>
      </c>
      <c r="B8" s="35" t="s">
        <v>109</v>
      </c>
      <c r="C8" s="36" t="n">
        <f aca="false">(IF($W8="W",1,0))+(IF($AK8="W",1,0))+(IF($AY8="W",1,0))</f>
        <v>2</v>
      </c>
      <c r="D8" s="36" t="n">
        <f aca="false">(IF($W8="D",1,0))+(IF($AK8="D",1,0))+(IF($AY8="D",1,0))</f>
        <v>0</v>
      </c>
      <c r="E8" s="36" t="n">
        <f aca="false">(IF($W8="L",1,0))+(IF($AK8="L",1,0))+(IF($AY8="L",1,0))</f>
        <v>1</v>
      </c>
      <c r="F8" s="37" t="n">
        <f aca="false">T8+AH8+AV8</f>
        <v>71</v>
      </c>
      <c r="G8" s="38" t="n">
        <f aca="false">X8+AL8+AZ8</f>
        <v>30</v>
      </c>
      <c r="H8" s="39" t="n">
        <v>17</v>
      </c>
      <c r="I8" s="39" t="n">
        <v>23</v>
      </c>
      <c r="J8" s="40" t="n">
        <f aca="false">SUM(F8:I8)</f>
        <v>141</v>
      </c>
      <c r="K8" s="40" t="str">
        <f aca="false">IF(J8&lt;&gt;(Y8+AM8+BA8+H8+I8),"ERROR","")</f>
        <v/>
      </c>
      <c r="L8" s="41" t="n">
        <v>6</v>
      </c>
      <c r="M8" s="42" t="n">
        <v>3</v>
      </c>
      <c r="N8" s="42" t="n">
        <v>5</v>
      </c>
      <c r="O8" s="43" t="n">
        <f aca="false">SUM(L8:N8)</f>
        <v>14</v>
      </c>
      <c r="P8" s="42" t="n">
        <v>9</v>
      </c>
      <c r="Q8" s="42" t="n">
        <v>6</v>
      </c>
      <c r="R8" s="42" t="n">
        <v>2</v>
      </c>
      <c r="S8" s="43" t="n">
        <f aca="false">SUM(P8:R8)</f>
        <v>17</v>
      </c>
      <c r="T8" s="43" t="n">
        <f aca="false">O8+S8</f>
        <v>31</v>
      </c>
      <c r="U8" s="39" t="s">
        <v>29</v>
      </c>
      <c r="V8" s="39" t="n">
        <v>20</v>
      </c>
      <c r="W8" s="43" t="str">
        <f aca="false">IF(T8=V8,"D",IF(T8&gt;V8,"W","L"))</f>
        <v>W</v>
      </c>
      <c r="X8" s="42" t="n">
        <v>10</v>
      </c>
      <c r="Y8" s="40" t="n">
        <f aca="false">T8+X8</f>
        <v>41</v>
      </c>
      <c r="Z8" s="41" t="n">
        <v>8</v>
      </c>
      <c r="AA8" s="42" t="n">
        <v>2</v>
      </c>
      <c r="AB8" s="42" t="n">
        <v>1</v>
      </c>
      <c r="AC8" s="43" t="n">
        <f aca="false">SUM(Z8:AB8)</f>
        <v>11</v>
      </c>
      <c r="AD8" s="42" t="n">
        <v>9</v>
      </c>
      <c r="AE8" s="42" t="n">
        <v>3</v>
      </c>
      <c r="AF8" s="42" t="n">
        <v>4</v>
      </c>
      <c r="AG8" s="43" t="n">
        <f aca="false">SUM(AD8:AF8)</f>
        <v>16</v>
      </c>
      <c r="AH8" s="43" t="n">
        <f aca="false">AC8+AG8</f>
        <v>27</v>
      </c>
      <c r="AI8" s="39" t="s">
        <v>15</v>
      </c>
      <c r="AJ8" s="39" t="n">
        <v>24</v>
      </c>
      <c r="AK8" s="43" t="str">
        <f aca="false">IF(AH8=AJ8,"D",IF(AH8&gt;AJ8,"W","L"))</f>
        <v>W</v>
      </c>
      <c r="AL8" s="42" t="n">
        <v>10</v>
      </c>
      <c r="AM8" s="40" t="n">
        <f aca="false">AH8+AL8</f>
        <v>37</v>
      </c>
      <c r="AN8" s="41" t="n">
        <v>2</v>
      </c>
      <c r="AO8" s="42" t="n">
        <v>2</v>
      </c>
      <c r="AP8" s="42" t="n">
        <v>3</v>
      </c>
      <c r="AQ8" s="43" t="n">
        <f aca="false">SUM(AN8:AP8)</f>
        <v>7</v>
      </c>
      <c r="AR8" s="42" t="n">
        <v>2</v>
      </c>
      <c r="AS8" s="42" t="n">
        <v>2</v>
      </c>
      <c r="AT8" s="42" t="n">
        <v>2</v>
      </c>
      <c r="AU8" s="43" t="n">
        <f aca="false">SUM(AR8:AT8)</f>
        <v>6</v>
      </c>
      <c r="AV8" s="43" t="n">
        <f aca="false">AQ8+AU8</f>
        <v>13</v>
      </c>
      <c r="AW8" s="39" t="s">
        <v>9</v>
      </c>
      <c r="AX8" s="39" t="n">
        <v>27</v>
      </c>
      <c r="AY8" s="43" t="str">
        <f aca="false">IF(AV8=AX8,"D",IF(AV8&gt;AX8,"W","L"))</f>
        <v>L</v>
      </c>
      <c r="AZ8" s="42" t="n">
        <v>10</v>
      </c>
      <c r="BA8" s="40" t="n">
        <f aca="false">AV8+AZ8</f>
        <v>23</v>
      </c>
      <c r="BB8" s="16"/>
    </row>
    <row r="9" customFormat="false" ht="19.35" hidden="false" customHeight="false" outlineLevel="0" collapsed="false">
      <c r="A9" s="34" t="s">
        <v>34</v>
      </c>
      <c r="B9" s="35" t="s">
        <v>110</v>
      </c>
      <c r="C9" s="36" t="n">
        <f aca="false">(IF($W9="W",1,0))+(IF($AK9="W",1,0))+(IF($AY9="W",1,0))</f>
        <v>2</v>
      </c>
      <c r="D9" s="36" t="n">
        <f aca="false">(IF($W9="D",1,0))+(IF($AK9="D",1,0))+(IF($AY9="D",1,0))</f>
        <v>0</v>
      </c>
      <c r="E9" s="36" t="n">
        <f aca="false">(IF($W9="L",1,0))+(IF($AK9="L",1,0))+(IF($AY9="L",1,0))</f>
        <v>1</v>
      </c>
      <c r="F9" s="37" t="n">
        <f aca="false">T9+AH9+AV9</f>
        <v>75</v>
      </c>
      <c r="G9" s="38" t="n">
        <f aca="false">X9+AL9+AZ9</f>
        <v>30</v>
      </c>
      <c r="H9" s="39" t="n">
        <v>14</v>
      </c>
      <c r="I9" s="39" t="n">
        <v>14</v>
      </c>
      <c r="J9" s="40" t="n">
        <f aca="false">SUM(F9:I9)</f>
        <v>133</v>
      </c>
      <c r="K9" s="40" t="str">
        <f aca="false">IF(J9&lt;&gt;(Y9+AM9+BA9+H9+I9),"ERROR","")</f>
        <v/>
      </c>
      <c r="L9" s="41" t="n">
        <v>9</v>
      </c>
      <c r="M9" s="42" t="n">
        <v>6</v>
      </c>
      <c r="N9" s="42" t="n">
        <v>5</v>
      </c>
      <c r="O9" s="43" t="n">
        <f aca="false">SUM(L9:N9)</f>
        <v>20</v>
      </c>
      <c r="P9" s="42" t="n">
        <v>5</v>
      </c>
      <c r="Q9" s="42" t="n">
        <v>2</v>
      </c>
      <c r="R9" s="42" t="n">
        <v>4</v>
      </c>
      <c r="S9" s="43" t="n">
        <f aca="false">SUM(P9:R9)</f>
        <v>11</v>
      </c>
      <c r="T9" s="43" t="n">
        <f aca="false">O9+S9</f>
        <v>31</v>
      </c>
      <c r="U9" s="39" t="s">
        <v>71</v>
      </c>
      <c r="V9" s="39" t="n">
        <v>14</v>
      </c>
      <c r="W9" s="43" t="str">
        <f aca="false">IF(T9=V9,"D",IF(T9&gt;V9,"W","L"))</f>
        <v>W</v>
      </c>
      <c r="X9" s="42" t="n">
        <v>10</v>
      </c>
      <c r="Y9" s="40" t="n">
        <f aca="false">T9+X9</f>
        <v>41</v>
      </c>
      <c r="Z9" s="41" t="n">
        <v>3</v>
      </c>
      <c r="AA9" s="42" t="n">
        <v>0</v>
      </c>
      <c r="AB9" s="42" t="n">
        <v>2</v>
      </c>
      <c r="AC9" s="43" t="n">
        <f aca="false">SUM(Z9:AB9)</f>
        <v>5</v>
      </c>
      <c r="AD9" s="42" t="n">
        <v>7</v>
      </c>
      <c r="AE9" s="42" t="n">
        <v>0</v>
      </c>
      <c r="AF9" s="42" t="n">
        <v>4</v>
      </c>
      <c r="AG9" s="43" t="n">
        <f aca="false">SUM(AD9:AF9)</f>
        <v>11</v>
      </c>
      <c r="AH9" s="43" t="n">
        <f aca="false">AC9+AG9</f>
        <v>16</v>
      </c>
      <c r="AI9" s="39" t="s">
        <v>12</v>
      </c>
      <c r="AJ9" s="39" t="n">
        <v>30</v>
      </c>
      <c r="AK9" s="43" t="str">
        <f aca="false">IF(AH9=AJ9,"D",IF(AH9&gt;AJ9,"W","L"))</f>
        <v>L</v>
      </c>
      <c r="AL9" s="42" t="n">
        <v>10</v>
      </c>
      <c r="AM9" s="40" t="n">
        <f aca="false">AH9+AL9</f>
        <v>26</v>
      </c>
      <c r="AN9" s="41" t="n">
        <v>3</v>
      </c>
      <c r="AO9" s="42" t="n">
        <v>4</v>
      </c>
      <c r="AP9" s="42" t="n">
        <v>5</v>
      </c>
      <c r="AQ9" s="43" t="n">
        <f aca="false">SUM(AN9:AP9)</f>
        <v>12</v>
      </c>
      <c r="AR9" s="42" t="n">
        <v>5</v>
      </c>
      <c r="AS9" s="42" t="n">
        <v>6</v>
      </c>
      <c r="AT9" s="42" t="n">
        <v>5</v>
      </c>
      <c r="AU9" s="43" t="n">
        <f aca="false">SUM(AR9:AT9)</f>
        <v>16</v>
      </c>
      <c r="AV9" s="43" t="n">
        <f aca="false">AQ9+AU9</f>
        <v>28</v>
      </c>
      <c r="AW9" s="39" t="s">
        <v>57</v>
      </c>
      <c r="AX9" s="39" t="n">
        <v>21</v>
      </c>
      <c r="AY9" s="43" t="str">
        <f aca="false">IF(AV9=AX9,"D",IF(AV9&gt;AX9,"W","L"))</f>
        <v>W</v>
      </c>
      <c r="AZ9" s="42" t="n">
        <v>10</v>
      </c>
      <c r="BA9" s="40" t="n">
        <f aca="false">AV9+AZ9</f>
        <v>38</v>
      </c>
      <c r="BB9" s="16"/>
    </row>
    <row r="10" customFormat="false" ht="19.35" hidden="false" customHeight="false" outlineLevel="0" collapsed="false">
      <c r="A10" s="34" t="s">
        <v>9</v>
      </c>
      <c r="B10" s="35" t="s">
        <v>111</v>
      </c>
      <c r="C10" s="36" t="n">
        <f aca="false">(IF($W10="W",1,0))+(IF($AK10="W",1,0))+(IF($AY10="W",1,0))</f>
        <v>3</v>
      </c>
      <c r="D10" s="36" t="n">
        <f aca="false">(IF($W10="D",1,0))+(IF($AK10="D",1,0))+(IF($AY10="D",1,0))</f>
        <v>0</v>
      </c>
      <c r="E10" s="36" t="n">
        <f aca="false">(IF($W10="L",1,0))+(IF($AK10="L",1,0))+(IF($AY10="L",1,0))</f>
        <v>0</v>
      </c>
      <c r="F10" s="37" t="n">
        <f aca="false">T10+AH10+AV10</f>
        <v>90</v>
      </c>
      <c r="G10" s="38" t="n">
        <f aca="false">X10+AL10+AZ10</f>
        <v>30</v>
      </c>
      <c r="H10" s="39" t="n">
        <v>4</v>
      </c>
      <c r="I10" s="39" t="n">
        <v>4</v>
      </c>
      <c r="J10" s="40" t="n">
        <f aca="false">SUM(F10:I10)</f>
        <v>128</v>
      </c>
      <c r="K10" s="40" t="str">
        <f aca="false">IF(J10&lt;&gt;(Y10+AM10+BA10+H10+I10),"ERROR","")</f>
        <v/>
      </c>
      <c r="L10" s="41" t="n">
        <v>9</v>
      </c>
      <c r="M10" s="42" t="n">
        <v>6</v>
      </c>
      <c r="N10" s="42" t="n">
        <v>4</v>
      </c>
      <c r="O10" s="43" t="n">
        <f aca="false">SUM(L10:N10)</f>
        <v>19</v>
      </c>
      <c r="P10" s="42" t="n">
        <v>9</v>
      </c>
      <c r="Q10" s="42" t="n">
        <v>0</v>
      </c>
      <c r="R10" s="42" t="n">
        <v>2</v>
      </c>
      <c r="S10" s="43" t="n">
        <f aca="false">SUM(P10:R10)</f>
        <v>11</v>
      </c>
      <c r="T10" s="43" t="n">
        <f aca="false">O10+S10</f>
        <v>30</v>
      </c>
      <c r="U10" s="39" t="s">
        <v>26</v>
      </c>
      <c r="V10" s="39" t="n">
        <v>29</v>
      </c>
      <c r="W10" s="43" t="str">
        <f aca="false">IF(T10=V10,"D",IF(T10&gt;V10,"W","L"))</f>
        <v>W</v>
      </c>
      <c r="X10" s="42" t="n">
        <v>10</v>
      </c>
      <c r="Y10" s="40" t="n">
        <f aca="false">T10+X10</f>
        <v>40</v>
      </c>
      <c r="Z10" s="41" t="n">
        <v>9</v>
      </c>
      <c r="AA10" s="42" t="n">
        <v>6</v>
      </c>
      <c r="AB10" s="42" t="n">
        <v>4</v>
      </c>
      <c r="AC10" s="43" t="n">
        <f aca="false">SUM(Z10:AB10)</f>
        <v>19</v>
      </c>
      <c r="AD10" s="42" t="n">
        <v>6</v>
      </c>
      <c r="AE10" s="42" t="n">
        <v>3</v>
      </c>
      <c r="AF10" s="42" t="n">
        <v>5</v>
      </c>
      <c r="AG10" s="43" t="n">
        <f aca="false">SUM(AD10:AF10)</f>
        <v>14</v>
      </c>
      <c r="AH10" s="43" t="n">
        <f aca="false">AC10+AG10</f>
        <v>33</v>
      </c>
      <c r="AI10" s="39" t="s">
        <v>36</v>
      </c>
      <c r="AJ10" s="39" t="n">
        <v>15</v>
      </c>
      <c r="AK10" s="43" t="str">
        <f aca="false">IF(AH10=AJ10,"D",IF(AH10&gt;AJ10,"W","L"))</f>
        <v>W</v>
      </c>
      <c r="AL10" s="42" t="n">
        <v>10</v>
      </c>
      <c r="AM10" s="40" t="n">
        <f aca="false">AH10+AL10</f>
        <v>43</v>
      </c>
      <c r="AN10" s="41" t="n">
        <v>7</v>
      </c>
      <c r="AO10" s="42" t="n">
        <v>6</v>
      </c>
      <c r="AP10" s="42" t="n">
        <v>0</v>
      </c>
      <c r="AQ10" s="43" t="n">
        <f aca="false">SUM(AN10:AP10)</f>
        <v>13</v>
      </c>
      <c r="AR10" s="42" t="n">
        <v>7</v>
      </c>
      <c r="AS10" s="42" t="n">
        <v>4</v>
      </c>
      <c r="AT10" s="42" t="n">
        <v>3</v>
      </c>
      <c r="AU10" s="43" t="n">
        <f aca="false">SUM(AR10:AT10)</f>
        <v>14</v>
      </c>
      <c r="AV10" s="43" t="n">
        <f aca="false">AQ10+AU10</f>
        <v>27</v>
      </c>
      <c r="AW10" s="39" t="s">
        <v>32</v>
      </c>
      <c r="AX10" s="39" t="n">
        <v>13</v>
      </c>
      <c r="AY10" s="43" t="str">
        <f aca="false">IF(AV10=AX10,"D",IF(AV10&gt;AX10,"W","L"))</f>
        <v>W</v>
      </c>
      <c r="AZ10" s="42" t="n">
        <v>10</v>
      </c>
      <c r="BA10" s="40" t="n">
        <f aca="false">AV10+AZ10</f>
        <v>37</v>
      </c>
      <c r="BB10" s="16"/>
    </row>
    <row r="11" customFormat="false" ht="19.35" hidden="false" customHeight="false" outlineLevel="0" collapsed="false">
      <c r="A11" s="34" t="s">
        <v>15</v>
      </c>
      <c r="B11" s="35" t="s">
        <v>112</v>
      </c>
      <c r="C11" s="36" t="n">
        <f aca="false">(IF($W11="W",1,0))+(IF($AK11="W",1,0))+(IF($AY11="W",1,0))</f>
        <v>2</v>
      </c>
      <c r="D11" s="36" t="n">
        <f aca="false">(IF($W11="D",1,0))+(IF($AK11="D",1,0))+(IF($AY11="D",1,0))</f>
        <v>0</v>
      </c>
      <c r="E11" s="36" t="n">
        <f aca="false">(IF($W11="L",1,0))+(IF($AK11="L",1,0))+(IF($AY11="L",1,0))</f>
        <v>1</v>
      </c>
      <c r="F11" s="37" t="n">
        <f aca="false">T11+AH11+AV11</f>
        <v>77</v>
      </c>
      <c r="G11" s="38" t="n">
        <f aca="false">X11+AL11+AZ11</f>
        <v>30</v>
      </c>
      <c r="H11" s="39" t="n">
        <v>10</v>
      </c>
      <c r="I11" s="39" t="n">
        <v>4</v>
      </c>
      <c r="J11" s="40" t="n">
        <f aca="false">SUM(F11:I11)</f>
        <v>121</v>
      </c>
      <c r="K11" s="40" t="str">
        <f aca="false">IF(J11&lt;&gt;(Y11+AM11+BA11+H11+I11),"ERROR","")</f>
        <v/>
      </c>
      <c r="L11" s="41" t="n">
        <v>6</v>
      </c>
      <c r="M11" s="42" t="n">
        <v>3</v>
      </c>
      <c r="N11" s="42" t="n">
        <v>5</v>
      </c>
      <c r="O11" s="43" t="n">
        <f aca="false">SUM(L11:N11)</f>
        <v>14</v>
      </c>
      <c r="P11" s="42" t="n">
        <v>6</v>
      </c>
      <c r="Q11" s="42" t="n">
        <v>6</v>
      </c>
      <c r="R11" s="42" t="n">
        <v>3</v>
      </c>
      <c r="S11" s="43" t="n">
        <f aca="false">SUM(P11:R11)</f>
        <v>15</v>
      </c>
      <c r="T11" s="43" t="n">
        <f aca="false">O11+S11</f>
        <v>29</v>
      </c>
      <c r="U11" s="39" t="s">
        <v>57</v>
      </c>
      <c r="V11" s="39" t="n">
        <v>14</v>
      </c>
      <c r="W11" s="43" t="str">
        <f aca="false">IF(T11=V11,"D",IF(T11&gt;V11,"W","L"))</f>
        <v>W</v>
      </c>
      <c r="X11" s="42" t="n">
        <v>10</v>
      </c>
      <c r="Y11" s="40" t="n">
        <f aca="false">T11+X11</f>
        <v>39</v>
      </c>
      <c r="Z11" s="41" t="n">
        <v>8</v>
      </c>
      <c r="AA11" s="42" t="n">
        <v>2</v>
      </c>
      <c r="AB11" s="42" t="n">
        <v>1</v>
      </c>
      <c r="AC11" s="43" t="n">
        <f aca="false">SUM(Z11:AB11)</f>
        <v>11</v>
      </c>
      <c r="AD11" s="42" t="n">
        <v>8</v>
      </c>
      <c r="AE11" s="42" t="n">
        <v>2</v>
      </c>
      <c r="AF11" s="42" t="n">
        <v>3</v>
      </c>
      <c r="AG11" s="43" t="n">
        <f aca="false">SUM(AD11:AF11)</f>
        <v>13</v>
      </c>
      <c r="AH11" s="43" t="n">
        <f aca="false">AC11+AG11</f>
        <v>24</v>
      </c>
      <c r="AI11" s="39" t="s">
        <v>32</v>
      </c>
      <c r="AJ11" s="39" t="n">
        <v>27</v>
      </c>
      <c r="AK11" s="43" t="str">
        <f aca="false">IF(AH11=AJ11,"D",IF(AH11&gt;AJ11,"W","L"))</f>
        <v>L</v>
      </c>
      <c r="AL11" s="42" t="n">
        <v>10</v>
      </c>
      <c r="AM11" s="40" t="n">
        <f aca="false">AH11+AL11</f>
        <v>34</v>
      </c>
      <c r="AN11" s="41" t="n">
        <v>7</v>
      </c>
      <c r="AO11" s="42" t="n">
        <v>2</v>
      </c>
      <c r="AP11" s="42" t="n">
        <v>5</v>
      </c>
      <c r="AQ11" s="43" t="n">
        <f aca="false">SUM(AN11:AP11)</f>
        <v>14</v>
      </c>
      <c r="AR11" s="42" t="n">
        <v>2</v>
      </c>
      <c r="AS11" s="42" t="n">
        <v>6</v>
      </c>
      <c r="AT11" s="42" t="n">
        <v>2</v>
      </c>
      <c r="AU11" s="43" t="n">
        <f aca="false">SUM(AR11:AT11)</f>
        <v>10</v>
      </c>
      <c r="AV11" s="43" t="n">
        <f aca="false">AQ11+AU11</f>
        <v>24</v>
      </c>
      <c r="AW11" s="39" t="s">
        <v>17</v>
      </c>
      <c r="AX11" s="39" t="n">
        <v>17</v>
      </c>
      <c r="AY11" s="43" t="str">
        <f aca="false">IF(AV11=AX11,"D",IF(AV11&gt;AX11,"W","L"))</f>
        <v>W</v>
      </c>
      <c r="AZ11" s="42" t="n">
        <v>10</v>
      </c>
      <c r="BA11" s="40" t="n">
        <f aca="false">AV11+AZ11</f>
        <v>34</v>
      </c>
      <c r="BB11" s="16"/>
    </row>
    <row r="12" customFormat="false" ht="19.35" hidden="false" customHeight="false" outlineLevel="0" collapsed="false">
      <c r="A12" s="34" t="s">
        <v>43</v>
      </c>
      <c r="B12" s="35" t="s">
        <v>113</v>
      </c>
      <c r="C12" s="36" t="n">
        <f aca="false">(IF($W12="W",1,0))+(IF($AK12="W",1,0))+(IF($AY12="W",1,0))</f>
        <v>1</v>
      </c>
      <c r="D12" s="36" t="n">
        <f aca="false">(IF($W12="D",1,0))+(IF($AK12="D",1,0))+(IF($AY12="D",1,0))</f>
        <v>0</v>
      </c>
      <c r="E12" s="36" t="n">
        <f aca="false">(IF($W12="L",1,0))+(IF($AK12="L",1,0))+(IF($AY12="L",1,0))</f>
        <v>2</v>
      </c>
      <c r="F12" s="37" t="n">
        <f aca="false">T12+AH12+AV12</f>
        <v>54</v>
      </c>
      <c r="G12" s="38" t="n">
        <f aca="false">X12+AL12+AZ12</f>
        <v>30</v>
      </c>
      <c r="H12" s="39" t="n">
        <v>20</v>
      </c>
      <c r="I12" s="39" t="n">
        <v>13</v>
      </c>
      <c r="J12" s="40" t="n">
        <f aca="false">SUM(F12:I12)</f>
        <v>117</v>
      </c>
      <c r="K12" s="40" t="str">
        <f aca="false">IF(J12&lt;&gt;(Y12+AM12+BA12+H12+I12),"ERROR","")</f>
        <v/>
      </c>
      <c r="L12" s="41" t="n">
        <v>3</v>
      </c>
      <c r="M12" s="42" t="n">
        <v>2</v>
      </c>
      <c r="N12" s="42" t="n">
        <v>1</v>
      </c>
      <c r="O12" s="43" t="n">
        <f aca="false">SUM(L12:N12)</f>
        <v>6</v>
      </c>
      <c r="P12" s="42" t="n">
        <v>3</v>
      </c>
      <c r="Q12" s="42" t="n">
        <v>6</v>
      </c>
      <c r="R12" s="42" t="n">
        <v>0</v>
      </c>
      <c r="S12" s="43" t="n">
        <f aca="false">SUM(P12:R12)</f>
        <v>9</v>
      </c>
      <c r="T12" s="43" t="n">
        <f aca="false">O12+S12</f>
        <v>15</v>
      </c>
      <c r="U12" s="39" t="s">
        <v>12</v>
      </c>
      <c r="V12" s="39" t="n">
        <v>26</v>
      </c>
      <c r="W12" s="43" t="str">
        <f aca="false">IF(T12=V12,"D",IF(T12&gt;V12,"W","L"))</f>
        <v>L</v>
      </c>
      <c r="X12" s="42" t="n">
        <v>10</v>
      </c>
      <c r="Y12" s="40" t="n">
        <f aca="false">T12+X12</f>
        <v>25</v>
      </c>
      <c r="Z12" s="41" t="n">
        <v>7</v>
      </c>
      <c r="AA12" s="42" t="n">
        <v>2</v>
      </c>
      <c r="AB12" s="42" t="n">
        <v>3</v>
      </c>
      <c r="AC12" s="43" t="n">
        <f aca="false">SUM(Z12:AB12)</f>
        <v>12</v>
      </c>
      <c r="AD12" s="42" t="n">
        <v>5</v>
      </c>
      <c r="AE12" s="42" t="n">
        <v>3</v>
      </c>
      <c r="AF12" s="42" t="n">
        <v>4</v>
      </c>
      <c r="AG12" s="43" t="n">
        <f aca="false">SUM(AD12:AF12)</f>
        <v>12</v>
      </c>
      <c r="AH12" s="43" t="n">
        <f aca="false">AC12+AG12</f>
        <v>24</v>
      </c>
      <c r="AI12" s="39" t="s">
        <v>71</v>
      </c>
      <c r="AJ12" s="39" t="n">
        <v>8</v>
      </c>
      <c r="AK12" s="43" t="str">
        <f aca="false">IF(AH12=AJ12,"D",IF(AH12&gt;AJ12,"W","L"))</f>
        <v>W</v>
      </c>
      <c r="AL12" s="42" t="n">
        <v>10</v>
      </c>
      <c r="AM12" s="40" t="n">
        <f aca="false">AH12+AL12</f>
        <v>34</v>
      </c>
      <c r="AN12" s="41" t="n">
        <v>0</v>
      </c>
      <c r="AO12" s="42" t="n">
        <v>6</v>
      </c>
      <c r="AP12" s="42" t="n">
        <v>2</v>
      </c>
      <c r="AQ12" s="43" t="n">
        <f aca="false">SUM(AN12:AP12)</f>
        <v>8</v>
      </c>
      <c r="AR12" s="42" t="n">
        <v>3</v>
      </c>
      <c r="AS12" s="42" t="n">
        <v>2</v>
      </c>
      <c r="AT12" s="42" t="n">
        <v>2</v>
      </c>
      <c r="AU12" s="43" t="n">
        <f aca="false">SUM(AR12:AT12)</f>
        <v>7</v>
      </c>
      <c r="AV12" s="43" t="n">
        <f aca="false">AQ12+AU12</f>
        <v>15</v>
      </c>
      <c r="AW12" s="39" t="s">
        <v>26</v>
      </c>
      <c r="AX12" s="39" t="n">
        <v>37</v>
      </c>
      <c r="AY12" s="43" t="str">
        <f aca="false">IF(AV12=AX12,"D",IF(AV12&gt;AX12,"W","L"))</f>
        <v>L</v>
      </c>
      <c r="AZ12" s="42" t="n">
        <v>10</v>
      </c>
      <c r="BA12" s="40" t="n">
        <f aca="false">AV12+AZ12</f>
        <v>25</v>
      </c>
      <c r="BB12" s="16"/>
    </row>
    <row r="13" customFormat="false" ht="19.35" hidden="false" customHeight="false" outlineLevel="0" collapsed="false">
      <c r="A13" s="34" t="s">
        <v>36</v>
      </c>
      <c r="B13" s="35" t="s">
        <v>114</v>
      </c>
      <c r="C13" s="36" t="n">
        <f aca="false">(IF($W13="W",1,0))+(IF($AK13="W",1,0))+(IF($AY13="W",1,0))</f>
        <v>1</v>
      </c>
      <c r="D13" s="36" t="n">
        <f aca="false">(IF($W13="D",1,0))+(IF($AK13="D",1,0))+(IF($AY13="D",1,0))</f>
        <v>1</v>
      </c>
      <c r="E13" s="36" t="n">
        <f aca="false">(IF($W13="L",1,0))+(IF($AK13="L",1,0))+(IF($AY13="L",1,0))</f>
        <v>1</v>
      </c>
      <c r="F13" s="37" t="n">
        <f aca="false">T13+AH13+AV13</f>
        <v>74</v>
      </c>
      <c r="G13" s="38" t="n">
        <f aca="false">X13+AL13+AZ13</f>
        <v>30</v>
      </c>
      <c r="H13" s="39" t="n">
        <v>4</v>
      </c>
      <c r="I13" s="39" t="n">
        <v>4</v>
      </c>
      <c r="J13" s="40" t="n">
        <f aca="false">SUM(F13:I13)</f>
        <v>112</v>
      </c>
      <c r="K13" s="40" t="str">
        <f aca="false">IF(J13&lt;&gt;(Y13+AM13+BA13+H13+I13),"ERROR","")</f>
        <v/>
      </c>
      <c r="L13" s="41" t="n">
        <v>9</v>
      </c>
      <c r="M13" s="42" t="n">
        <v>6</v>
      </c>
      <c r="N13" s="42" t="n">
        <v>3</v>
      </c>
      <c r="O13" s="43" t="n">
        <f aca="false">SUM(L13:N13)</f>
        <v>18</v>
      </c>
      <c r="P13" s="42" t="n">
        <v>3</v>
      </c>
      <c r="Q13" s="42" t="n">
        <v>6</v>
      </c>
      <c r="R13" s="42" t="n">
        <v>4</v>
      </c>
      <c r="S13" s="43" t="n">
        <f aca="false">SUM(P13:R13)</f>
        <v>13</v>
      </c>
      <c r="T13" s="43" t="n">
        <f aca="false">O13+S13</f>
        <v>31</v>
      </c>
      <c r="U13" s="39" t="s">
        <v>21</v>
      </c>
      <c r="V13" s="39" t="n">
        <v>9</v>
      </c>
      <c r="W13" s="43" t="str">
        <f aca="false">IF(T13=V13,"D",IF(T13&gt;V13,"W","L"))</f>
        <v>W</v>
      </c>
      <c r="X13" s="42" t="n">
        <v>10</v>
      </c>
      <c r="Y13" s="40" t="n">
        <f aca="false">T13+X13</f>
        <v>41</v>
      </c>
      <c r="Z13" s="41" t="n">
        <v>1</v>
      </c>
      <c r="AA13" s="42" t="n">
        <v>0</v>
      </c>
      <c r="AB13" s="42" t="n">
        <v>3</v>
      </c>
      <c r="AC13" s="43" t="n">
        <f aca="false">SUM(Z13:AB13)</f>
        <v>4</v>
      </c>
      <c r="AD13" s="42" t="n">
        <v>3</v>
      </c>
      <c r="AE13" s="42" t="n">
        <v>6</v>
      </c>
      <c r="AF13" s="42" t="n">
        <v>2</v>
      </c>
      <c r="AG13" s="43" t="n">
        <f aca="false">SUM(AD13:AF13)</f>
        <v>11</v>
      </c>
      <c r="AH13" s="43" t="n">
        <f aca="false">AC13+AG13</f>
        <v>15</v>
      </c>
      <c r="AI13" s="39" t="s">
        <v>9</v>
      </c>
      <c r="AJ13" s="39" t="n">
        <v>33</v>
      </c>
      <c r="AK13" s="43" t="str">
        <f aca="false">IF(AH13=AJ13,"D",IF(AH13&gt;AJ13,"W","L"))</f>
        <v>L</v>
      </c>
      <c r="AL13" s="42" t="n">
        <v>10</v>
      </c>
      <c r="AM13" s="40" t="n">
        <f aca="false">AH13+AL13</f>
        <v>25</v>
      </c>
      <c r="AN13" s="41" t="n">
        <v>9</v>
      </c>
      <c r="AO13" s="42" t="n">
        <v>6</v>
      </c>
      <c r="AP13" s="42" t="n">
        <v>4</v>
      </c>
      <c r="AQ13" s="43" t="n">
        <f aca="false">SUM(AN13:AP13)</f>
        <v>19</v>
      </c>
      <c r="AR13" s="42" t="n">
        <v>0</v>
      </c>
      <c r="AS13" s="42" t="n">
        <v>6</v>
      </c>
      <c r="AT13" s="42" t="n">
        <v>3</v>
      </c>
      <c r="AU13" s="43" t="n">
        <f aca="false">SUM(AR13:AT13)</f>
        <v>9</v>
      </c>
      <c r="AV13" s="43" t="n">
        <f aca="false">AQ13+AU13</f>
        <v>28</v>
      </c>
      <c r="AW13" s="39" t="s">
        <v>39</v>
      </c>
      <c r="AX13" s="39" t="n">
        <v>28</v>
      </c>
      <c r="AY13" s="43" t="str">
        <f aca="false">IF(AV13=AX13,"D",IF(AV13&gt;AX13,"W","L"))</f>
        <v>D</v>
      </c>
      <c r="AZ13" s="42" t="n">
        <v>10</v>
      </c>
      <c r="BA13" s="40" t="n">
        <f aca="false">AV13+AZ13</f>
        <v>38</v>
      </c>
      <c r="BB13" s="16"/>
    </row>
    <row r="14" customFormat="false" ht="19.35" hidden="false" customHeight="false" outlineLevel="0" collapsed="false">
      <c r="A14" s="34" t="s">
        <v>57</v>
      </c>
      <c r="B14" s="35" t="s">
        <v>115</v>
      </c>
      <c r="C14" s="36" t="n">
        <f aca="false">(IF($W14="W",1,0))+(IF($AK14="W",1,0))+(IF($AY14="W",1,0))</f>
        <v>1</v>
      </c>
      <c r="D14" s="36" t="n">
        <f aca="false">(IF($W14="D",1,0))+(IF($AK14="D",1,0))+(IF($AY14="D",1,0))</f>
        <v>0</v>
      </c>
      <c r="E14" s="36" t="n">
        <f aca="false">(IF($W14="L",1,0))+(IF($AK14="L",1,0))+(IF($AY14="L",1,0))</f>
        <v>2</v>
      </c>
      <c r="F14" s="37" t="n">
        <f aca="false">T14+AH14+AV14</f>
        <v>69</v>
      </c>
      <c r="G14" s="38" t="n">
        <f aca="false">X14+AL14+AZ14</f>
        <v>30</v>
      </c>
      <c r="H14" s="39" t="n">
        <v>8</v>
      </c>
      <c r="I14" s="39" t="n">
        <v>4</v>
      </c>
      <c r="J14" s="40" t="n">
        <f aca="false">SUM(F14:I14)</f>
        <v>111</v>
      </c>
      <c r="K14" s="40" t="str">
        <f aca="false">IF(J14&lt;&gt;(Y14+AM14+BA14+H14+I14),"ERROR","")</f>
        <v/>
      </c>
      <c r="L14" s="41" t="n">
        <v>3</v>
      </c>
      <c r="M14" s="42" t="n">
        <v>0</v>
      </c>
      <c r="N14" s="42" t="n">
        <v>2</v>
      </c>
      <c r="O14" s="43" t="n">
        <f aca="false">SUM(L14:N14)</f>
        <v>5</v>
      </c>
      <c r="P14" s="42" t="n">
        <v>2</v>
      </c>
      <c r="Q14" s="42" t="n">
        <v>6</v>
      </c>
      <c r="R14" s="42" t="n">
        <v>1</v>
      </c>
      <c r="S14" s="43" t="n">
        <f aca="false">SUM(P14:R14)</f>
        <v>9</v>
      </c>
      <c r="T14" s="43" t="n">
        <f aca="false">O14+S14</f>
        <v>14</v>
      </c>
      <c r="U14" s="39" t="s">
        <v>15</v>
      </c>
      <c r="V14" s="39" t="n">
        <v>29</v>
      </c>
      <c r="W14" s="43" t="str">
        <f aca="false">IF(T14=V14,"D",IF(T14&gt;V14,"W","L"))</f>
        <v>L</v>
      </c>
      <c r="X14" s="42" t="n">
        <v>10</v>
      </c>
      <c r="Y14" s="40" t="n">
        <f aca="false">T14+X14</f>
        <v>24</v>
      </c>
      <c r="Z14" s="41" t="n">
        <v>3</v>
      </c>
      <c r="AA14" s="42" t="n">
        <v>6</v>
      </c>
      <c r="AB14" s="42" t="n">
        <v>5</v>
      </c>
      <c r="AC14" s="43" t="n">
        <f aca="false">SUM(Z14:AB14)</f>
        <v>14</v>
      </c>
      <c r="AD14" s="42" t="n">
        <v>9</v>
      </c>
      <c r="AE14" s="42" t="n">
        <v>6</v>
      </c>
      <c r="AF14" s="42" t="n">
        <v>5</v>
      </c>
      <c r="AG14" s="43" t="n">
        <f aca="false">SUM(AD14:AF14)</f>
        <v>20</v>
      </c>
      <c r="AH14" s="43" t="n">
        <f aca="false">AC14+AG14</f>
        <v>34</v>
      </c>
      <c r="AI14" s="39" t="s">
        <v>50</v>
      </c>
      <c r="AJ14" s="39" t="n">
        <v>10</v>
      </c>
      <c r="AK14" s="43" t="str">
        <f aca="false">IF(AH14=AJ14,"D",IF(AH14&gt;AJ14,"W","L"))</f>
        <v>W</v>
      </c>
      <c r="AL14" s="42" t="n">
        <v>10</v>
      </c>
      <c r="AM14" s="40" t="n">
        <f aca="false">AH14+AL14</f>
        <v>44</v>
      </c>
      <c r="AN14" s="41" t="n">
        <v>6</v>
      </c>
      <c r="AO14" s="42" t="n">
        <v>4</v>
      </c>
      <c r="AP14" s="42" t="n">
        <v>5</v>
      </c>
      <c r="AQ14" s="43" t="n">
        <f aca="false">SUM(AN14:AP14)</f>
        <v>15</v>
      </c>
      <c r="AR14" s="42" t="n">
        <v>4</v>
      </c>
      <c r="AS14" s="42" t="n">
        <v>2</v>
      </c>
      <c r="AT14" s="42" t="n">
        <v>0</v>
      </c>
      <c r="AU14" s="43" t="n">
        <f aca="false">SUM(AR14:AT14)</f>
        <v>6</v>
      </c>
      <c r="AV14" s="43" t="n">
        <f aca="false">AQ14+AU14</f>
        <v>21</v>
      </c>
      <c r="AW14" s="39" t="s">
        <v>34</v>
      </c>
      <c r="AX14" s="39" t="n">
        <v>28</v>
      </c>
      <c r="AY14" s="43" t="str">
        <f aca="false">IF(AV14=AX14,"D",IF(AV14&gt;AX14,"W","L"))</f>
        <v>L</v>
      </c>
      <c r="AZ14" s="42" t="n">
        <v>10</v>
      </c>
      <c r="BA14" s="40" t="n">
        <f aca="false">AV14+AZ14</f>
        <v>31</v>
      </c>
      <c r="BB14" s="16"/>
    </row>
    <row r="15" customFormat="false" ht="19.35" hidden="false" customHeight="false" outlineLevel="0" collapsed="false">
      <c r="A15" s="34" t="s">
        <v>50</v>
      </c>
      <c r="B15" s="35" t="s">
        <v>116</v>
      </c>
      <c r="C15" s="36" t="n">
        <f aca="false">(IF($W15="W",1,0))+(IF($AK15="W",1,0))+(IF($AY15="W",1,0))</f>
        <v>0</v>
      </c>
      <c r="D15" s="36" t="n">
        <f aca="false">(IF($W15="D",1,0))+(IF($AK15="D",1,0))+(IF($AY15="D",1,0))</f>
        <v>0</v>
      </c>
      <c r="E15" s="36" t="n">
        <f aca="false">(IF($W15="L",1,0))+(IF($AK15="L",1,0))+(IF($AY15="L",1,0))</f>
        <v>3</v>
      </c>
      <c r="F15" s="37" t="n">
        <f aca="false">T15+AH15+AV15</f>
        <v>41</v>
      </c>
      <c r="G15" s="38" t="n">
        <f aca="false">X15+AL15+AZ15</f>
        <v>29</v>
      </c>
      <c r="H15" s="39" t="n">
        <v>25</v>
      </c>
      <c r="I15" s="39" t="n">
        <v>14</v>
      </c>
      <c r="J15" s="40" t="n">
        <f aca="false">SUM(F15:I15)</f>
        <v>109</v>
      </c>
      <c r="K15" s="40" t="str">
        <f aca="false">IF(J15&lt;&gt;(Y15+AM15+BA15+H15+I15),"ERROR","")</f>
        <v/>
      </c>
      <c r="L15" s="41" t="n">
        <v>6</v>
      </c>
      <c r="M15" s="42" t="n">
        <v>6</v>
      </c>
      <c r="N15" s="42" t="n">
        <v>1</v>
      </c>
      <c r="O15" s="43" t="n">
        <f aca="false">SUM(L15:N15)</f>
        <v>13</v>
      </c>
      <c r="P15" s="42" t="n">
        <v>2</v>
      </c>
      <c r="Q15" s="42" t="n">
        <v>0</v>
      </c>
      <c r="R15" s="42" t="n">
        <v>0</v>
      </c>
      <c r="S15" s="43" t="n">
        <f aca="false">SUM(P15:R15)</f>
        <v>2</v>
      </c>
      <c r="T15" s="43" t="n">
        <f aca="false">O15+S15</f>
        <v>15</v>
      </c>
      <c r="U15" s="39" t="s">
        <v>17</v>
      </c>
      <c r="V15" s="39" t="n">
        <v>31</v>
      </c>
      <c r="W15" s="43" t="str">
        <f aca="false">IF(T15=V15,"D",IF(T15&gt;V15,"W","L"))</f>
        <v>L</v>
      </c>
      <c r="X15" s="42" t="n">
        <v>10</v>
      </c>
      <c r="Y15" s="40" t="n">
        <f aca="false">T15+X15</f>
        <v>25</v>
      </c>
      <c r="Z15" s="41" t="n">
        <v>0</v>
      </c>
      <c r="AA15" s="42" t="n">
        <v>6</v>
      </c>
      <c r="AB15" s="42" t="n">
        <v>1</v>
      </c>
      <c r="AC15" s="43" t="n">
        <f aca="false">SUM(Z15:AB15)</f>
        <v>7</v>
      </c>
      <c r="AD15" s="42" t="n">
        <v>0</v>
      </c>
      <c r="AE15" s="42" t="n">
        <v>0</v>
      </c>
      <c r="AF15" s="42" t="n">
        <v>3</v>
      </c>
      <c r="AG15" s="43" t="n">
        <f aca="false">SUM(AD15:AF15)</f>
        <v>3</v>
      </c>
      <c r="AH15" s="43" t="n">
        <f aca="false">AC15+AG15</f>
        <v>10</v>
      </c>
      <c r="AI15" s="39" t="s">
        <v>57</v>
      </c>
      <c r="AJ15" s="39" t="n">
        <v>34</v>
      </c>
      <c r="AK15" s="43" t="str">
        <f aca="false">IF(AH15=AJ15,"D",IF(AH15&gt;AJ15,"W","L"))</f>
        <v>L</v>
      </c>
      <c r="AL15" s="42" t="n">
        <v>10</v>
      </c>
      <c r="AM15" s="40" t="n">
        <f aca="false">AH15+AL15</f>
        <v>20</v>
      </c>
      <c r="AN15" s="41" t="n">
        <v>5</v>
      </c>
      <c r="AO15" s="42" t="n">
        <v>0</v>
      </c>
      <c r="AP15" s="42" t="n">
        <v>0</v>
      </c>
      <c r="AQ15" s="43" t="n">
        <f aca="false">SUM(AN15:AP15)</f>
        <v>5</v>
      </c>
      <c r="AR15" s="42" t="n">
        <v>6</v>
      </c>
      <c r="AS15" s="42" t="n">
        <v>2</v>
      </c>
      <c r="AT15" s="42" t="n">
        <v>3</v>
      </c>
      <c r="AU15" s="43" t="n">
        <f aca="false">SUM(AR15:AT15)</f>
        <v>11</v>
      </c>
      <c r="AV15" s="43" t="n">
        <f aca="false">AQ15+AU15</f>
        <v>16</v>
      </c>
      <c r="AW15" s="39" t="s">
        <v>29</v>
      </c>
      <c r="AX15" s="39" t="n">
        <v>22</v>
      </c>
      <c r="AY15" s="43" t="str">
        <f aca="false">IF(AV15=AX15,"D",IF(AV15&gt;AX15,"W","L"))</f>
        <v>L</v>
      </c>
      <c r="AZ15" s="42" t="n">
        <v>9</v>
      </c>
      <c r="BA15" s="40" t="n">
        <f aca="false">AV15+AZ15</f>
        <v>25</v>
      </c>
      <c r="BB15" s="16"/>
    </row>
    <row r="16" customFormat="false" ht="19.35" hidden="false" customHeight="false" outlineLevel="0" collapsed="false">
      <c r="A16" s="34" t="s">
        <v>21</v>
      </c>
      <c r="B16" s="35" t="s">
        <v>117</v>
      </c>
      <c r="C16" s="36" t="n">
        <f aca="false">(IF($W16="W",1,0))+(IF($AK16="W",1,0))+(IF($AY16="W",1,0))</f>
        <v>2</v>
      </c>
      <c r="D16" s="36" t="n">
        <f aca="false">(IF($W16="D",1,0))+(IF($AK16="D",1,0))+(IF($AY16="D",1,0))</f>
        <v>0</v>
      </c>
      <c r="E16" s="36" t="n">
        <f aca="false">(IF($W16="L",1,0))+(IF($AK16="L",1,0))+(IF($AY16="L",1,0))</f>
        <v>1</v>
      </c>
      <c r="F16" s="37" t="n">
        <f aca="false">T16+AH16+AV16</f>
        <v>64</v>
      </c>
      <c r="G16" s="38" t="n">
        <f aca="false">X16+AL16+AZ16</f>
        <v>30</v>
      </c>
      <c r="H16" s="39" t="n">
        <v>8</v>
      </c>
      <c r="I16" s="39" t="n">
        <v>4</v>
      </c>
      <c r="J16" s="40" t="n">
        <f aca="false">SUM(F16:I16)</f>
        <v>106</v>
      </c>
      <c r="K16" s="40" t="str">
        <f aca="false">IF(J16&lt;&gt;(Y16+AM16+BA16+H16+I16),"ERROR","")</f>
        <v/>
      </c>
      <c r="L16" s="41" t="n">
        <v>2</v>
      </c>
      <c r="M16" s="42" t="n">
        <v>0</v>
      </c>
      <c r="N16" s="42" t="n">
        <v>0</v>
      </c>
      <c r="O16" s="43" t="n">
        <f aca="false">SUM(L16:N16)</f>
        <v>2</v>
      </c>
      <c r="P16" s="42" t="n">
        <v>4</v>
      </c>
      <c r="Q16" s="42" t="n">
        <v>0</v>
      </c>
      <c r="R16" s="42" t="n">
        <v>3</v>
      </c>
      <c r="S16" s="43" t="n">
        <f aca="false">SUM(P16:R16)</f>
        <v>7</v>
      </c>
      <c r="T16" s="43" t="n">
        <f aca="false">O16+S16</f>
        <v>9</v>
      </c>
      <c r="U16" s="39" t="s">
        <v>36</v>
      </c>
      <c r="V16" s="39" t="n">
        <v>31</v>
      </c>
      <c r="W16" s="43" t="str">
        <f aca="false">IF(T16=V16,"D",IF(T16&gt;V16,"W","L"))</f>
        <v>L</v>
      </c>
      <c r="X16" s="42" t="n">
        <v>10</v>
      </c>
      <c r="Y16" s="40" t="n">
        <f aca="false">T16+X16</f>
        <v>19</v>
      </c>
      <c r="Z16" s="41" t="n">
        <v>4</v>
      </c>
      <c r="AA16" s="42" t="n">
        <v>0</v>
      </c>
      <c r="AB16" s="42" t="n">
        <v>0</v>
      </c>
      <c r="AC16" s="43" t="n">
        <f aca="false">SUM(Z16:AB16)</f>
        <v>4</v>
      </c>
      <c r="AD16" s="42" t="n">
        <v>9</v>
      </c>
      <c r="AE16" s="42" t="n">
        <v>6</v>
      </c>
      <c r="AF16" s="42" t="n">
        <v>3</v>
      </c>
      <c r="AG16" s="43" t="n">
        <f aca="false">SUM(AD16:AF16)</f>
        <v>18</v>
      </c>
      <c r="AH16" s="43" t="n">
        <f aca="false">AC16+AG16</f>
        <v>22</v>
      </c>
      <c r="AI16" s="39" t="s">
        <v>29</v>
      </c>
      <c r="AJ16" s="39" t="n">
        <v>11</v>
      </c>
      <c r="AK16" s="43" t="str">
        <f aca="false">IF(AH16=AJ16,"D",IF(AH16&gt;AJ16,"W","L"))</f>
        <v>W</v>
      </c>
      <c r="AL16" s="42" t="n">
        <v>10</v>
      </c>
      <c r="AM16" s="40" t="n">
        <f aca="false">AH16+AL16</f>
        <v>32</v>
      </c>
      <c r="AN16" s="41" t="n">
        <v>9</v>
      </c>
      <c r="AO16" s="42" t="n">
        <v>6</v>
      </c>
      <c r="AP16" s="42" t="n">
        <v>5</v>
      </c>
      <c r="AQ16" s="43" t="n">
        <f aca="false">SUM(AN16:AP16)</f>
        <v>20</v>
      </c>
      <c r="AR16" s="42" t="n">
        <v>4</v>
      </c>
      <c r="AS16" s="42" t="n">
        <v>6</v>
      </c>
      <c r="AT16" s="42" t="n">
        <v>3</v>
      </c>
      <c r="AU16" s="43" t="n">
        <f aca="false">SUM(AR16:AT16)</f>
        <v>13</v>
      </c>
      <c r="AV16" s="43" t="n">
        <f aca="false">AQ16+AU16</f>
        <v>33</v>
      </c>
      <c r="AW16" s="39" t="s">
        <v>59</v>
      </c>
      <c r="AX16" s="39" t="n">
        <v>8</v>
      </c>
      <c r="AY16" s="43" t="str">
        <f aca="false">IF(AV16=AX16,"D",IF(AV16&gt;AX16,"W","L"))</f>
        <v>W</v>
      </c>
      <c r="AZ16" s="42" t="n">
        <v>10</v>
      </c>
      <c r="BA16" s="40" t="n">
        <f aca="false">AV16+AZ16</f>
        <v>43</v>
      </c>
      <c r="BB16" s="16"/>
    </row>
    <row r="17" customFormat="false" ht="19.35" hidden="false" customHeight="false" outlineLevel="0" collapsed="false">
      <c r="A17" s="34" t="s">
        <v>19</v>
      </c>
      <c r="B17" s="35" t="s">
        <v>118</v>
      </c>
      <c r="C17" s="36" t="n">
        <f aca="false">(IF($W17="W",1,0))+(IF($AK17="W",1,0))+(IF($AY17="W",1,0))</f>
        <v>1</v>
      </c>
      <c r="D17" s="36" t="n">
        <f aca="false">(IF($W17="D",1,0))+(IF($AK17="D",1,0))+(IF($AY17="D",1,0))</f>
        <v>1</v>
      </c>
      <c r="E17" s="36" t="n">
        <f aca="false">(IF($W17="L",1,0))+(IF($AK17="L",1,0))+(IF($AY17="L",1,0))</f>
        <v>1</v>
      </c>
      <c r="F17" s="37" t="n">
        <f aca="false">T17+AH17+AV17</f>
        <v>71</v>
      </c>
      <c r="G17" s="38" t="n">
        <f aca="false">X17+AL17+AZ17</f>
        <v>30</v>
      </c>
      <c r="H17" s="39" t="n">
        <v>2</v>
      </c>
      <c r="I17" s="39" t="n">
        <v>0</v>
      </c>
      <c r="J17" s="40" t="n">
        <f aca="false">SUM(F17:I17)</f>
        <v>103</v>
      </c>
      <c r="K17" s="40" t="str">
        <f aca="false">IF(J17&lt;&gt;(Y17+AM17+BA17+H17+I17),"ERROR","")</f>
        <v/>
      </c>
      <c r="L17" s="41" t="n">
        <v>4</v>
      </c>
      <c r="M17" s="42" t="n">
        <v>2</v>
      </c>
      <c r="N17" s="42" t="n">
        <v>4</v>
      </c>
      <c r="O17" s="43" t="n">
        <f aca="false">SUM(L17:N17)</f>
        <v>10</v>
      </c>
      <c r="P17" s="42" t="n">
        <v>9</v>
      </c>
      <c r="Q17" s="42" t="n">
        <v>6</v>
      </c>
      <c r="R17" s="42" t="n">
        <v>5</v>
      </c>
      <c r="S17" s="43" t="n">
        <f aca="false">SUM(P17:R17)</f>
        <v>20</v>
      </c>
      <c r="T17" s="43" t="n">
        <f aca="false">O17+S17</f>
        <v>30</v>
      </c>
      <c r="U17" s="39" t="s">
        <v>39</v>
      </c>
      <c r="V17" s="39" t="n">
        <v>30</v>
      </c>
      <c r="W17" s="43" t="str">
        <f aca="false">IF(T17=V17,"D",IF(T17&gt;V17,"W","L"))</f>
        <v>D</v>
      </c>
      <c r="X17" s="42" t="n">
        <v>10</v>
      </c>
      <c r="Y17" s="40" t="n">
        <f aca="false">T17+X17</f>
        <v>40</v>
      </c>
      <c r="Z17" s="41" t="n">
        <v>2</v>
      </c>
      <c r="AA17" s="42" t="n">
        <v>1</v>
      </c>
      <c r="AB17" s="42" t="n">
        <v>0</v>
      </c>
      <c r="AC17" s="43" t="n">
        <f aca="false">SUM(Z17:AB17)</f>
        <v>3</v>
      </c>
      <c r="AD17" s="42" t="n">
        <v>0</v>
      </c>
      <c r="AE17" s="42" t="n">
        <v>1</v>
      </c>
      <c r="AF17" s="42" t="n">
        <v>1</v>
      </c>
      <c r="AG17" s="43" t="n">
        <f aca="false">SUM(AD17:AF17)</f>
        <v>2</v>
      </c>
      <c r="AH17" s="43" t="n">
        <f aca="false">AC17+AG17</f>
        <v>5</v>
      </c>
      <c r="AI17" s="39" t="s">
        <v>6</v>
      </c>
      <c r="AJ17" s="39" t="n">
        <v>40</v>
      </c>
      <c r="AK17" s="43" t="str">
        <f aca="false">IF(AH17=AJ17,"D",IF(AH17&gt;AJ17,"W","L"))</f>
        <v>L</v>
      </c>
      <c r="AL17" s="42" t="n">
        <v>10</v>
      </c>
      <c r="AM17" s="40" t="n">
        <f aca="false">AH17+AL17</f>
        <v>15</v>
      </c>
      <c r="AN17" s="41" t="n">
        <v>9</v>
      </c>
      <c r="AO17" s="42" t="n">
        <v>6</v>
      </c>
      <c r="AP17" s="42" t="n">
        <v>5</v>
      </c>
      <c r="AQ17" s="43" t="n">
        <f aca="false">SUM(AN17:AP17)</f>
        <v>20</v>
      </c>
      <c r="AR17" s="42" t="n">
        <v>9</v>
      </c>
      <c r="AS17" s="42" t="n">
        <v>4</v>
      </c>
      <c r="AT17" s="42" t="n">
        <v>3</v>
      </c>
      <c r="AU17" s="43" t="n">
        <f aca="false">SUM(AR17:AT17)</f>
        <v>16</v>
      </c>
      <c r="AV17" s="43" t="n">
        <f aca="false">AQ17+AU17</f>
        <v>36</v>
      </c>
      <c r="AW17" s="39" t="s">
        <v>71</v>
      </c>
      <c r="AX17" s="39" t="n">
        <v>5</v>
      </c>
      <c r="AY17" s="43" t="str">
        <f aca="false">IF(AV17=AX17,"D",IF(AV17&gt;AX17,"W","L"))</f>
        <v>W</v>
      </c>
      <c r="AZ17" s="42" t="n">
        <v>10</v>
      </c>
      <c r="BA17" s="40" t="n">
        <f aca="false">AV17+AZ17</f>
        <v>46</v>
      </c>
      <c r="BB17" s="16"/>
    </row>
    <row r="18" customFormat="false" ht="19.35" hidden="false" customHeight="false" outlineLevel="0" collapsed="false">
      <c r="A18" s="34" t="s">
        <v>29</v>
      </c>
      <c r="B18" s="35" t="s">
        <v>119</v>
      </c>
      <c r="C18" s="36" t="n">
        <f aca="false">(IF($W18="W",1,0))+(IF($AK18="W",1,0))+(IF($AY18="W",1,0))</f>
        <v>1</v>
      </c>
      <c r="D18" s="36" t="n">
        <f aca="false">(IF($W18="D",1,0))+(IF($AK18="D",1,0))+(IF($AY18="D",1,0))</f>
        <v>0</v>
      </c>
      <c r="E18" s="36" t="n">
        <f aca="false">(IF($W18="L",1,0))+(IF($AK18="L",1,0))+(IF($AY18="L",1,0))</f>
        <v>2</v>
      </c>
      <c r="F18" s="37" t="n">
        <f aca="false">T18+AH18+AV18</f>
        <v>53</v>
      </c>
      <c r="G18" s="38" t="n">
        <f aca="false">X18+AL18+AZ18</f>
        <v>30</v>
      </c>
      <c r="H18" s="39" t="n">
        <v>3</v>
      </c>
      <c r="I18" s="39" t="n">
        <v>16</v>
      </c>
      <c r="J18" s="40" t="n">
        <f aca="false">SUM(F18:I18)</f>
        <v>102</v>
      </c>
      <c r="K18" s="40" t="str">
        <f aca="false">IF(J18&lt;&gt;(Y18+AM18+BA18+H18+I18),"ERROR","")</f>
        <v/>
      </c>
      <c r="L18" s="41" t="n">
        <v>6</v>
      </c>
      <c r="M18" s="42" t="n">
        <v>2</v>
      </c>
      <c r="N18" s="42" t="n">
        <v>4</v>
      </c>
      <c r="O18" s="43" t="n">
        <f aca="false">SUM(L18:N18)</f>
        <v>12</v>
      </c>
      <c r="P18" s="42" t="n">
        <v>5</v>
      </c>
      <c r="Q18" s="42" t="n">
        <v>2</v>
      </c>
      <c r="R18" s="42" t="n">
        <v>1</v>
      </c>
      <c r="S18" s="43" t="n">
        <f aca="false">SUM(P18:R18)</f>
        <v>8</v>
      </c>
      <c r="T18" s="43" t="n">
        <f aca="false">O18+S18</f>
        <v>20</v>
      </c>
      <c r="U18" s="39" t="s">
        <v>32</v>
      </c>
      <c r="V18" s="39" t="n">
        <v>31</v>
      </c>
      <c r="W18" s="43" t="str">
        <f aca="false">IF(T18=V18,"D",IF(T18&gt;V18,"W","L"))</f>
        <v>L</v>
      </c>
      <c r="X18" s="42" t="n">
        <v>10</v>
      </c>
      <c r="Y18" s="40" t="n">
        <f aca="false">T18+X18</f>
        <v>30</v>
      </c>
      <c r="Z18" s="41" t="n">
        <v>4</v>
      </c>
      <c r="AA18" s="42" t="n">
        <v>2</v>
      </c>
      <c r="AB18" s="42" t="n">
        <v>3</v>
      </c>
      <c r="AC18" s="43" t="n">
        <f aca="false">SUM(Z18:AB18)</f>
        <v>9</v>
      </c>
      <c r="AD18" s="42" t="n">
        <v>2</v>
      </c>
      <c r="AE18" s="42" t="n">
        <v>0</v>
      </c>
      <c r="AF18" s="42" t="n">
        <v>0</v>
      </c>
      <c r="AG18" s="43" t="n">
        <f aca="false">SUM(AD18:AF18)</f>
        <v>2</v>
      </c>
      <c r="AH18" s="43" t="n">
        <f aca="false">AC18+AG18</f>
        <v>11</v>
      </c>
      <c r="AI18" s="39" t="s">
        <v>21</v>
      </c>
      <c r="AJ18" s="39" t="n">
        <v>22</v>
      </c>
      <c r="AK18" s="43" t="str">
        <f aca="false">IF(AH18=AJ18,"D",IF(AH18&gt;AJ18,"W","L"))</f>
        <v>L</v>
      </c>
      <c r="AL18" s="42" t="n">
        <v>10</v>
      </c>
      <c r="AM18" s="40" t="n">
        <f aca="false">AH18+AL18</f>
        <v>21</v>
      </c>
      <c r="AN18" s="41" t="n">
        <v>9</v>
      </c>
      <c r="AO18" s="42" t="n">
        <v>2</v>
      </c>
      <c r="AP18" s="42" t="n">
        <v>5</v>
      </c>
      <c r="AQ18" s="43" t="n">
        <f aca="false">SUM(AN18:AP18)</f>
        <v>16</v>
      </c>
      <c r="AR18" s="42" t="n">
        <v>3</v>
      </c>
      <c r="AS18" s="42" t="n">
        <v>2</v>
      </c>
      <c r="AT18" s="42" t="n">
        <v>1</v>
      </c>
      <c r="AU18" s="43" t="n">
        <f aca="false">SUM(AR18:AT18)</f>
        <v>6</v>
      </c>
      <c r="AV18" s="43" t="n">
        <f aca="false">AQ18+AU18</f>
        <v>22</v>
      </c>
      <c r="AW18" s="39" t="s">
        <v>50</v>
      </c>
      <c r="AX18" s="39" t="n">
        <v>16</v>
      </c>
      <c r="AY18" s="43" t="str">
        <f aca="false">IF(AV18=AX18,"D",IF(AV18&gt;AX18,"W","L"))</f>
        <v>W</v>
      </c>
      <c r="AZ18" s="42" t="n">
        <v>10</v>
      </c>
      <c r="BA18" s="40" t="n">
        <f aca="false">AV18+AZ18</f>
        <v>32</v>
      </c>
      <c r="BB18" s="16"/>
    </row>
    <row r="19" customFormat="false" ht="19.35" hidden="false" customHeight="false" outlineLevel="0" collapsed="false">
      <c r="A19" s="34" t="s">
        <v>17</v>
      </c>
      <c r="B19" s="35" t="s">
        <v>120</v>
      </c>
      <c r="C19" s="36" t="n">
        <f aca="false">(IF($W19="W",1,0))+(IF($AK19="W",1,0))+(IF($AY19="W",1,0))</f>
        <v>1</v>
      </c>
      <c r="D19" s="36" t="n">
        <f aca="false">(IF($W19="D",1,0))+(IF($AK19="D",1,0))+(IF($AY19="D",1,0))</f>
        <v>0</v>
      </c>
      <c r="E19" s="36" t="n">
        <f aca="false">(IF($W19="L",1,0))+(IF($AK19="L",1,0))+(IF($AY19="L",1,0))</f>
        <v>2</v>
      </c>
      <c r="F19" s="37" t="n">
        <f aca="false">T19+AH19+AV19</f>
        <v>57</v>
      </c>
      <c r="G19" s="38" t="n">
        <f aca="false">X19+AL19+AZ19</f>
        <v>30</v>
      </c>
      <c r="H19" s="39" t="n">
        <v>9</v>
      </c>
      <c r="I19" s="39" t="n">
        <v>4</v>
      </c>
      <c r="J19" s="40" t="n">
        <f aca="false">SUM(F19:I19)</f>
        <v>100</v>
      </c>
      <c r="K19" s="40" t="str">
        <f aca="false">IF(J19&lt;&gt;(Y19+AM19+BA19+H19+I19),"ERROR","")</f>
        <v/>
      </c>
      <c r="L19" s="41" t="n">
        <v>6</v>
      </c>
      <c r="M19" s="42" t="n">
        <v>5</v>
      </c>
      <c r="N19" s="42" t="n">
        <v>3</v>
      </c>
      <c r="O19" s="43" t="n">
        <f aca="false">SUM(L19:N19)</f>
        <v>14</v>
      </c>
      <c r="P19" s="42" t="n">
        <v>7</v>
      </c>
      <c r="Q19" s="42" t="n">
        <v>6</v>
      </c>
      <c r="R19" s="42" t="n">
        <v>5</v>
      </c>
      <c r="S19" s="43" t="n">
        <f aca="false">SUM(P19:R19)</f>
        <v>18</v>
      </c>
      <c r="T19" s="43" t="n">
        <f aca="false">O19+S19</f>
        <v>32</v>
      </c>
      <c r="U19" s="39" t="s">
        <v>50</v>
      </c>
      <c r="V19" s="39" t="n">
        <v>15</v>
      </c>
      <c r="W19" s="43" t="str">
        <f aca="false">IF(T19=V19,"D",IF(T19&gt;V19,"W","L"))</f>
        <v>W</v>
      </c>
      <c r="X19" s="42" t="n">
        <v>10</v>
      </c>
      <c r="Y19" s="40" t="n">
        <f aca="false">T19+X19</f>
        <v>42</v>
      </c>
      <c r="Z19" s="41" t="n">
        <v>2</v>
      </c>
      <c r="AA19" s="42" t="n">
        <v>0</v>
      </c>
      <c r="AB19" s="42" t="n">
        <v>4</v>
      </c>
      <c r="AC19" s="43" t="n">
        <f aca="false">SUM(Z19:AB19)</f>
        <v>6</v>
      </c>
      <c r="AD19" s="42" t="n">
        <v>2</v>
      </c>
      <c r="AE19" s="42" t="n">
        <v>0</v>
      </c>
      <c r="AF19" s="42" t="n">
        <v>0</v>
      </c>
      <c r="AG19" s="43" t="n">
        <f aca="false">SUM(AD19:AF19)</f>
        <v>2</v>
      </c>
      <c r="AH19" s="43" t="n">
        <f aca="false">AC19+AG19</f>
        <v>8</v>
      </c>
      <c r="AI19" s="39" t="s">
        <v>39</v>
      </c>
      <c r="AJ19" s="39" t="n">
        <v>30</v>
      </c>
      <c r="AK19" s="43" t="str">
        <f aca="false">IF(AH19=AJ19,"D",IF(AH19&gt;AJ19,"W","L"))</f>
        <v>L</v>
      </c>
      <c r="AL19" s="42" t="n">
        <v>10</v>
      </c>
      <c r="AM19" s="40" t="n">
        <f aca="false">AH19+AL19</f>
        <v>18</v>
      </c>
      <c r="AN19" s="41" t="n">
        <v>2</v>
      </c>
      <c r="AO19" s="42" t="n">
        <v>2</v>
      </c>
      <c r="AP19" s="42" t="n">
        <v>3</v>
      </c>
      <c r="AQ19" s="43" t="n">
        <f aca="false">SUM(AN19:AP19)</f>
        <v>7</v>
      </c>
      <c r="AR19" s="42" t="n">
        <v>7</v>
      </c>
      <c r="AS19" s="42" t="n">
        <v>2</v>
      </c>
      <c r="AT19" s="42" t="n">
        <v>1</v>
      </c>
      <c r="AU19" s="43" t="n">
        <f aca="false">SUM(AR19:AT19)</f>
        <v>10</v>
      </c>
      <c r="AV19" s="43" t="n">
        <f aca="false">AQ19+AU19</f>
        <v>17</v>
      </c>
      <c r="AW19" s="39" t="s">
        <v>15</v>
      </c>
      <c r="AX19" s="39" t="n">
        <v>24</v>
      </c>
      <c r="AY19" s="43" t="str">
        <f aca="false">IF(AV19=AX19,"D",IF(AV19&gt;AX19,"W","L"))</f>
        <v>L</v>
      </c>
      <c r="AZ19" s="42" t="n">
        <v>10</v>
      </c>
      <c r="BA19" s="40" t="n">
        <f aca="false">AV19+AZ19</f>
        <v>27</v>
      </c>
      <c r="BB19" s="16"/>
    </row>
    <row r="20" customFormat="false" ht="19.35" hidden="false" customHeight="false" outlineLevel="0" collapsed="false">
      <c r="A20" s="34" t="s">
        <v>71</v>
      </c>
      <c r="B20" s="35" t="s">
        <v>121</v>
      </c>
      <c r="C20" s="36" t="n">
        <f aca="false">(IF($W20="W",1,0))+(IF($AK20="W",1,0))+(IF($AY20="W",1,0))</f>
        <v>0</v>
      </c>
      <c r="D20" s="36" t="n">
        <f aca="false">(IF($W20="D",1,0))+(IF($AK20="D",1,0))+(IF($AY20="D",1,0))</f>
        <v>0</v>
      </c>
      <c r="E20" s="36" t="n">
        <f aca="false">(IF($W20="L",1,0))+(IF($AK20="L",1,0))+(IF($AY20="L",1,0))</f>
        <v>3</v>
      </c>
      <c r="F20" s="37" t="n">
        <f aca="false">T20+AH20+AV20</f>
        <v>27</v>
      </c>
      <c r="G20" s="38" t="n">
        <f aca="false">X20+AL20+AZ20</f>
        <v>30</v>
      </c>
      <c r="H20" s="39" t="n">
        <v>6</v>
      </c>
      <c r="I20" s="39" t="n">
        <v>4</v>
      </c>
      <c r="J20" s="40" t="n">
        <f aca="false">SUM(F20:I20)</f>
        <v>67</v>
      </c>
      <c r="K20" s="40" t="str">
        <f aca="false">IF(J20&lt;&gt;(Y20+AM20+BA20+H20+I20),"ERROR","")</f>
        <v/>
      </c>
      <c r="L20" s="41" t="n">
        <v>3</v>
      </c>
      <c r="M20" s="42" t="n">
        <v>3</v>
      </c>
      <c r="N20" s="42" t="n">
        <v>2</v>
      </c>
      <c r="O20" s="43" t="n">
        <f aca="false">SUM(L20:N20)</f>
        <v>8</v>
      </c>
      <c r="P20" s="42" t="n">
        <v>4</v>
      </c>
      <c r="Q20" s="42" t="n">
        <v>0</v>
      </c>
      <c r="R20" s="42" t="n">
        <v>2</v>
      </c>
      <c r="S20" s="43" t="n">
        <f aca="false">SUM(P20:R20)</f>
        <v>6</v>
      </c>
      <c r="T20" s="43" t="n">
        <f aca="false">O20+S20</f>
        <v>14</v>
      </c>
      <c r="U20" s="39" t="s">
        <v>34</v>
      </c>
      <c r="V20" s="39" t="n">
        <v>31</v>
      </c>
      <c r="W20" s="43" t="str">
        <f aca="false">IF(T20=V20,"D",IF(T20&gt;V20,"W","L"))</f>
        <v>L</v>
      </c>
      <c r="X20" s="42" t="n">
        <v>10</v>
      </c>
      <c r="Y20" s="40" t="n">
        <f aca="false">T20+X20</f>
        <v>24</v>
      </c>
      <c r="Z20" s="41" t="n">
        <v>0</v>
      </c>
      <c r="AA20" s="42" t="n">
        <v>3</v>
      </c>
      <c r="AB20" s="42" t="n">
        <v>2</v>
      </c>
      <c r="AC20" s="43" t="n">
        <f aca="false">SUM(Z20:AB20)</f>
        <v>5</v>
      </c>
      <c r="AD20" s="42" t="n">
        <v>1</v>
      </c>
      <c r="AE20" s="42" t="n">
        <v>2</v>
      </c>
      <c r="AF20" s="42" t="n">
        <v>0</v>
      </c>
      <c r="AG20" s="43" t="n">
        <f aca="false">SUM(AD20:AF20)</f>
        <v>3</v>
      </c>
      <c r="AH20" s="43" t="n">
        <f aca="false">AC20+AG20</f>
        <v>8</v>
      </c>
      <c r="AI20" s="39" t="s">
        <v>43</v>
      </c>
      <c r="AJ20" s="39" t="n">
        <v>24</v>
      </c>
      <c r="AK20" s="43" t="str">
        <f aca="false">IF(AH20=AJ20,"D",IF(AH20&gt;AJ20,"W","L"))</f>
        <v>L</v>
      </c>
      <c r="AL20" s="42" t="n">
        <v>10</v>
      </c>
      <c r="AM20" s="40" t="n">
        <f aca="false">AH20+AL20</f>
        <v>18</v>
      </c>
      <c r="AN20" s="41" t="n">
        <v>0</v>
      </c>
      <c r="AO20" s="42" t="n">
        <v>0</v>
      </c>
      <c r="AP20" s="42" t="n">
        <v>0</v>
      </c>
      <c r="AQ20" s="43" t="n">
        <f aca="false">SUM(AN20:AP20)</f>
        <v>0</v>
      </c>
      <c r="AR20" s="42" t="n">
        <v>0</v>
      </c>
      <c r="AS20" s="42" t="n">
        <v>0</v>
      </c>
      <c r="AT20" s="42" t="n">
        <v>5</v>
      </c>
      <c r="AU20" s="43" t="n">
        <f aca="false">SUM(AR20:AT20)</f>
        <v>5</v>
      </c>
      <c r="AV20" s="43" t="n">
        <f aca="false">AQ20+AU20</f>
        <v>5</v>
      </c>
      <c r="AW20" s="39" t="s">
        <v>19</v>
      </c>
      <c r="AX20" s="39" t="n">
        <v>36</v>
      </c>
      <c r="AY20" s="43" t="str">
        <f aca="false">IF(AV20=AX20,"D",IF(AV20&gt;AX20,"W","L"))</f>
        <v>L</v>
      </c>
      <c r="AZ20" s="42" t="n">
        <v>10</v>
      </c>
      <c r="BA20" s="40" t="n">
        <f aca="false">AV20+AZ20</f>
        <v>15</v>
      </c>
      <c r="BB20" s="16"/>
    </row>
    <row r="21" customFormat="false" ht="19.35" hidden="false" customHeight="false" outlineLevel="0" collapsed="false">
      <c r="A21" s="34" t="s">
        <v>59</v>
      </c>
      <c r="B21" s="35" t="s">
        <v>122</v>
      </c>
      <c r="C21" s="36" t="n">
        <f aca="false">(IF($W21="W",1,0))+(IF($AK21="W",1,0))+(IF($AY21="W",1,0))</f>
        <v>0</v>
      </c>
      <c r="D21" s="36" t="n">
        <f aca="false">(IF($W21="D",1,0))+(IF($AK21="D",1,0))+(IF($AY21="D",1,0))</f>
        <v>0</v>
      </c>
      <c r="E21" s="36" t="n">
        <f aca="false">(IF($W21="L",1,0))+(IF($AK21="L",1,0))+(IF($AY21="L",1,0))</f>
        <v>3</v>
      </c>
      <c r="F21" s="37" t="n">
        <f aca="false">T21+AH21+AV21</f>
        <v>20</v>
      </c>
      <c r="G21" s="38" t="n">
        <f aca="false">X21+AL21+AZ21</f>
        <v>30</v>
      </c>
      <c r="H21" s="39" t="n">
        <v>0</v>
      </c>
      <c r="I21" s="39" t="n">
        <v>4</v>
      </c>
      <c r="J21" s="40" t="n">
        <f aca="false">SUM(F21:I21)</f>
        <v>54</v>
      </c>
      <c r="K21" s="40" t="str">
        <f aca="false">IF(J21&lt;&gt;(Y21+AM21+BA21+H21+I21),"ERROR","")</f>
        <v/>
      </c>
      <c r="L21" s="41" t="n">
        <v>4</v>
      </c>
      <c r="M21" s="42" t="n">
        <v>1</v>
      </c>
      <c r="N21" s="42" t="n">
        <v>0</v>
      </c>
      <c r="O21" s="43" t="n">
        <f aca="false">SUM(L21:N21)</f>
        <v>5</v>
      </c>
      <c r="P21" s="42" t="n">
        <v>0</v>
      </c>
      <c r="Q21" s="42" t="n">
        <v>2</v>
      </c>
      <c r="R21" s="42" t="n">
        <v>0</v>
      </c>
      <c r="S21" s="43" t="n">
        <f aca="false">SUM(P21:R21)</f>
        <v>2</v>
      </c>
      <c r="T21" s="43" t="n">
        <f aca="false">O21+S21</f>
        <v>7</v>
      </c>
      <c r="U21" s="39" t="s">
        <v>6</v>
      </c>
      <c r="V21" s="39" t="n">
        <v>40</v>
      </c>
      <c r="W21" s="43" t="str">
        <f aca="false">IF(T21=V21,"D",IF(T21&gt;V21,"W","L"))</f>
        <v>L</v>
      </c>
      <c r="X21" s="42" t="n">
        <v>10</v>
      </c>
      <c r="Y21" s="40" t="n">
        <f aca="false">T21+X21</f>
        <v>17</v>
      </c>
      <c r="Z21" s="41" t="n">
        <v>1</v>
      </c>
      <c r="AA21" s="42" t="n">
        <v>4</v>
      </c>
      <c r="AB21" s="42" t="n">
        <v>0</v>
      </c>
      <c r="AC21" s="43" t="n">
        <f aca="false">SUM(Z21:AB21)</f>
        <v>5</v>
      </c>
      <c r="AD21" s="42" t="n">
        <v>0</v>
      </c>
      <c r="AE21" s="42" t="n">
        <v>0</v>
      </c>
      <c r="AF21" s="42" t="n">
        <v>0</v>
      </c>
      <c r="AG21" s="43" t="n">
        <f aca="false">SUM(AD21:AF21)</f>
        <v>0</v>
      </c>
      <c r="AH21" s="43" t="n">
        <f aca="false">AC21+AG21</f>
        <v>5</v>
      </c>
      <c r="AI21" s="39" t="s">
        <v>26</v>
      </c>
      <c r="AJ21" s="39" t="n">
        <v>40</v>
      </c>
      <c r="AK21" s="43" t="str">
        <f aca="false">IF(AH21=AJ21,"D",IF(AH21&gt;AJ21,"W","L"))</f>
        <v>L</v>
      </c>
      <c r="AL21" s="42" t="n">
        <v>10</v>
      </c>
      <c r="AM21" s="40" t="n">
        <f aca="false">AH21+AL21</f>
        <v>15</v>
      </c>
      <c r="AN21" s="41" t="n">
        <v>0</v>
      </c>
      <c r="AO21" s="42" t="n">
        <v>4</v>
      </c>
      <c r="AP21" s="42" t="n">
        <v>0</v>
      </c>
      <c r="AQ21" s="43" t="n">
        <f aca="false">SUM(AN21:AP21)</f>
        <v>4</v>
      </c>
      <c r="AR21" s="42" t="n">
        <v>4</v>
      </c>
      <c r="AS21" s="42" t="n">
        <v>0</v>
      </c>
      <c r="AT21" s="42" t="n">
        <v>0</v>
      </c>
      <c r="AU21" s="43" t="n">
        <f aca="false">SUM(AR21:AT21)</f>
        <v>4</v>
      </c>
      <c r="AV21" s="43" t="n">
        <f aca="false">AQ21+AU21</f>
        <v>8</v>
      </c>
      <c r="AW21" s="39" t="s">
        <v>21</v>
      </c>
      <c r="AX21" s="39" t="n">
        <v>33</v>
      </c>
      <c r="AY21" s="43" t="str">
        <f aca="false">IF(AV21=AX21,"D",IF(AV21&gt;AX21,"W","L"))</f>
        <v>L</v>
      </c>
      <c r="AZ21" s="42" t="n">
        <v>10</v>
      </c>
      <c r="BA21" s="40" t="n">
        <f aca="false">AV21+AZ21</f>
        <v>18</v>
      </c>
      <c r="BB21" s="16"/>
    </row>
    <row r="22" s="45" customFormat="true" ht="19.35" hidden="false" customHeight="false" outlineLevel="0" collapsed="false">
      <c r="A22" s="44" t="n">
        <f aca="false">COUNTA(A4:A21)</f>
        <v>18</v>
      </c>
      <c r="C22" s="46" t="n">
        <f aca="false">SUM(C4:C21)</f>
        <v>25</v>
      </c>
      <c r="D22" s="46" t="n">
        <f aca="false">SUM(D4:D21)</f>
        <v>4</v>
      </c>
      <c r="E22" s="46" t="n">
        <f aca="false">SUM(E4:E21)</f>
        <v>25</v>
      </c>
      <c r="U22" s="45" t="s">
        <v>123</v>
      </c>
      <c r="W22" s="45" t="n">
        <f aca="false">COUNTIF(W$4:W$21,"W")</f>
        <v>8</v>
      </c>
      <c r="AI22" s="45" t="s">
        <v>123</v>
      </c>
      <c r="AK22" s="45" t="n">
        <f aca="false">COUNTIF(AK$4:AK$21,"W")</f>
        <v>9</v>
      </c>
      <c r="AW22" s="45" t="s">
        <v>123</v>
      </c>
      <c r="AY22" s="45" t="n">
        <f aca="false">COUNTIF(AY$4:AY$21,"W")</f>
        <v>8</v>
      </c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</row>
    <row r="23" s="1" customFormat="true" ht="19.35" hidden="false" customHeight="false" outlineLevel="0" collapsed="false">
      <c r="E23" s="47" t="str">
        <f aca="false">IF(C22&lt;&gt;E22,"MISMATCHED RESULTS","No Mismatch")</f>
        <v>No Mismatch</v>
      </c>
      <c r="U23" s="1" t="s">
        <v>124</v>
      </c>
      <c r="W23" s="1" t="n">
        <f aca="false">COUNTIF(W$4:W$21,"L")</f>
        <v>8</v>
      </c>
      <c r="AI23" s="1" t="s">
        <v>124</v>
      </c>
      <c r="AK23" s="1" t="n">
        <f aca="false">COUNTIF(AK$4:AK$21,"L")</f>
        <v>9</v>
      </c>
      <c r="AW23" s="1" t="s">
        <v>124</v>
      </c>
      <c r="AY23" s="1" t="n">
        <f aca="false">COUNTIF(AY$4:AY$21,"L")</f>
        <v>8</v>
      </c>
    </row>
    <row r="24" s="1" customFormat="true" ht="19.35" hidden="false" customHeight="false" outlineLevel="0" collapsed="false">
      <c r="U24" s="1" t="s">
        <v>125</v>
      </c>
      <c r="W24" s="1" t="n">
        <f aca="false">COUNTIF(W$4:W$21,"D")</f>
        <v>2</v>
      </c>
      <c r="AI24" s="1" t="s">
        <v>125</v>
      </c>
      <c r="AK24" s="1" t="n">
        <f aca="false">COUNTIF(AK$4:AK$21,"D")</f>
        <v>0</v>
      </c>
      <c r="AW24" s="1" t="s">
        <v>125</v>
      </c>
      <c r="AY24" s="1" t="n">
        <f aca="false">COUNTIF(AY$4:AY$21,"D")</f>
        <v>2</v>
      </c>
    </row>
    <row r="25" customFormat="false" ht="19.35" hidden="false" customHeight="false" outlineLevel="0" collapsed="false">
      <c r="W25" s="47" t="str">
        <f aca="false">IF(W22&lt;&gt;W23,"Mismatched Results","No Mismatch")</f>
        <v>No Mismatch</v>
      </c>
      <c r="AK25" s="47" t="str">
        <f aca="false">IF(AK22&lt;&gt;AK23,"Mismatched Results","No Mismatch")</f>
        <v>No Mismatch</v>
      </c>
      <c r="AY25" s="47" t="str">
        <f aca="false">IF(AY22&lt;&gt;AY23,"Mismatched Results","No Mismatch")</f>
        <v>No Mismatch</v>
      </c>
    </row>
  </sheetData>
  <mergeCells count="12">
    <mergeCell ref="C1:E1"/>
    <mergeCell ref="F1:J1"/>
    <mergeCell ref="K1:K3"/>
    <mergeCell ref="L1:Y1"/>
    <mergeCell ref="Z1:AM1"/>
    <mergeCell ref="AN1:BA1"/>
    <mergeCell ref="L2:O2"/>
    <mergeCell ref="P2:S2"/>
    <mergeCell ref="Z2:AC2"/>
    <mergeCell ref="AD2:AG2"/>
    <mergeCell ref="AN2:AQ2"/>
    <mergeCell ref="AR2:AU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B21" activeCellId="0" sqref="B21"/>
    </sheetView>
  </sheetViews>
  <sheetFormatPr defaultRowHeight="19.35"/>
  <cols>
    <col collapsed="false" hidden="false" max="1" min="1" style="1" width="25.9183673469388"/>
    <col collapsed="false" hidden="false" max="2" min="2" style="1" width="51.8367346938776"/>
    <col collapsed="false" hidden="false" max="9" min="3" style="2" width="11.5204081632653"/>
    <col collapsed="false" hidden="false" max="1025" min="10" style="1" width="11.5204081632653"/>
  </cols>
  <sheetData>
    <row r="1" customFormat="false" ht="33.95" hidden="false" customHeight="false" outlineLevel="0" collapsed="false">
      <c r="A1" s="48" t="s">
        <v>0</v>
      </c>
      <c r="B1" s="48" t="s">
        <v>85</v>
      </c>
      <c r="C1" s="49" t="s">
        <v>126</v>
      </c>
      <c r="D1" s="50" t="s">
        <v>127</v>
      </c>
      <c r="E1" s="50" t="s">
        <v>128</v>
      </c>
      <c r="F1" s="50" t="s">
        <v>129</v>
      </c>
      <c r="G1" s="50" t="s">
        <v>130</v>
      </c>
      <c r="H1" s="50" t="s">
        <v>131</v>
      </c>
      <c r="I1" s="51" t="s">
        <v>5</v>
      </c>
    </row>
    <row r="2" customFormat="false" ht="19.35" hidden="false" customHeight="false" outlineLevel="0" collapsed="false">
      <c r="A2" s="34" t="s">
        <v>12</v>
      </c>
      <c r="B2" s="35" t="s">
        <v>107</v>
      </c>
      <c r="C2" s="2" t="n">
        <v>2</v>
      </c>
      <c r="D2" s="2" t="n">
        <v>5</v>
      </c>
      <c r="E2" s="2" t="n">
        <v>5</v>
      </c>
      <c r="F2" s="2" t="n">
        <v>5</v>
      </c>
      <c r="G2" s="2" t="n">
        <v>5</v>
      </c>
      <c r="H2" s="2" t="n">
        <v>3</v>
      </c>
      <c r="I2" s="52" t="n">
        <v>25</v>
      </c>
      <c r="J2" s="1" t="s">
        <v>132</v>
      </c>
    </row>
    <row r="3" customFormat="false" ht="19.35" hidden="false" customHeight="false" outlineLevel="0" collapsed="false">
      <c r="A3" s="34" t="s">
        <v>50</v>
      </c>
      <c r="B3" s="35" t="s">
        <v>116</v>
      </c>
      <c r="C3" s="2" t="n">
        <v>2</v>
      </c>
      <c r="D3" s="2" t="n">
        <v>5</v>
      </c>
      <c r="E3" s="2" t="n">
        <v>5</v>
      </c>
      <c r="F3" s="2" t="n">
        <v>5</v>
      </c>
      <c r="G3" s="2" t="n">
        <v>5</v>
      </c>
      <c r="H3" s="2" t="n">
        <v>3</v>
      </c>
      <c r="I3" s="52" t="n">
        <f aca="false">SUM(C3:H3)</f>
        <v>25</v>
      </c>
    </row>
    <row r="4" customFormat="false" ht="19.35" hidden="false" customHeight="false" outlineLevel="0" collapsed="false">
      <c r="A4" s="34" t="s">
        <v>43</v>
      </c>
      <c r="B4" s="35" t="s">
        <v>113</v>
      </c>
      <c r="C4" s="2" t="n">
        <v>3</v>
      </c>
      <c r="D4" s="2" t="n">
        <v>5</v>
      </c>
      <c r="E4" s="2" t="n">
        <v>5</v>
      </c>
      <c r="F4" s="2" t="n">
        <v>2</v>
      </c>
      <c r="G4" s="2" t="n">
        <v>2</v>
      </c>
      <c r="H4" s="2" t="n">
        <v>3</v>
      </c>
      <c r="I4" s="52" t="n">
        <f aca="false">SUM(C4:H4)</f>
        <v>20</v>
      </c>
    </row>
    <row r="5" customFormat="false" ht="19.35" hidden="false" customHeight="false" outlineLevel="0" collapsed="false">
      <c r="A5" s="34" t="s">
        <v>32</v>
      </c>
      <c r="B5" s="35" t="s">
        <v>109</v>
      </c>
      <c r="C5" s="2" t="n">
        <v>3</v>
      </c>
      <c r="D5" s="2" t="n">
        <v>2</v>
      </c>
      <c r="E5" s="2" t="n">
        <v>1</v>
      </c>
      <c r="F5" s="2" t="n">
        <v>5</v>
      </c>
      <c r="G5" s="2" t="n">
        <v>3</v>
      </c>
      <c r="H5" s="2" t="n">
        <v>3</v>
      </c>
      <c r="I5" s="52" t="n">
        <f aca="false">SUM(C5:H5)</f>
        <v>17</v>
      </c>
    </row>
    <row r="6" customFormat="false" ht="19.35" hidden="false" customHeight="false" outlineLevel="0" collapsed="false">
      <c r="A6" s="34" t="s">
        <v>34</v>
      </c>
      <c r="B6" s="35" t="s">
        <v>110</v>
      </c>
      <c r="C6" s="2" t="n">
        <v>2</v>
      </c>
      <c r="D6" s="2" t="n">
        <v>5</v>
      </c>
      <c r="E6" s="2" t="n">
        <v>3</v>
      </c>
      <c r="F6" s="2" t="n">
        <v>1</v>
      </c>
      <c r="G6" s="2" t="n">
        <v>0</v>
      </c>
      <c r="H6" s="2" t="n">
        <v>3</v>
      </c>
      <c r="I6" s="52" t="n">
        <f aca="false">SUM(C6:H6)</f>
        <v>14</v>
      </c>
    </row>
    <row r="7" customFormat="false" ht="19.35" hidden="false" customHeight="false" outlineLevel="0" collapsed="false">
      <c r="A7" s="34" t="s">
        <v>26</v>
      </c>
      <c r="B7" s="35" t="s">
        <v>106</v>
      </c>
      <c r="C7" s="2" t="n">
        <v>0</v>
      </c>
      <c r="D7" s="2" t="n">
        <v>3</v>
      </c>
      <c r="E7" s="2" t="n">
        <v>0</v>
      </c>
      <c r="F7" s="2" t="n">
        <v>3</v>
      </c>
      <c r="G7" s="2" t="n">
        <v>3</v>
      </c>
      <c r="H7" s="2" t="n">
        <v>3</v>
      </c>
      <c r="I7" s="52" t="n">
        <f aca="false">SUM(C7:H7)</f>
        <v>12</v>
      </c>
    </row>
    <row r="8" customFormat="false" ht="19.35" hidden="false" customHeight="false" outlineLevel="0" collapsed="false">
      <c r="A8" s="34" t="s">
        <v>15</v>
      </c>
      <c r="B8" s="35" t="s">
        <v>112</v>
      </c>
      <c r="C8" s="2" t="n">
        <v>3</v>
      </c>
      <c r="D8" s="2" t="n">
        <v>3</v>
      </c>
      <c r="E8" s="2" t="n">
        <v>1</v>
      </c>
      <c r="F8" s="2" t="n">
        <v>0</v>
      </c>
      <c r="G8" s="2" t="n">
        <v>0</v>
      </c>
      <c r="H8" s="2" t="n">
        <v>3</v>
      </c>
      <c r="I8" s="52" t="n">
        <f aca="false">SUM(C8:H8)</f>
        <v>10</v>
      </c>
    </row>
    <row r="9" customFormat="false" ht="19.35" hidden="false" customHeight="false" outlineLevel="0" collapsed="false">
      <c r="A9" s="34" t="s">
        <v>39</v>
      </c>
      <c r="B9" s="35" t="s">
        <v>108</v>
      </c>
      <c r="C9" s="2" t="n">
        <v>3</v>
      </c>
      <c r="D9" s="2" t="n">
        <v>2</v>
      </c>
      <c r="E9" s="2" t="n">
        <v>0</v>
      </c>
      <c r="F9" s="2" t="n">
        <v>2</v>
      </c>
      <c r="G9" s="2" t="n">
        <v>2</v>
      </c>
      <c r="H9" s="2" t="n">
        <v>1</v>
      </c>
      <c r="I9" s="52" t="n">
        <f aca="false">SUM(C9:H9)</f>
        <v>10</v>
      </c>
    </row>
    <row r="10" customFormat="false" ht="19.35" hidden="false" customHeight="false" outlineLevel="0" collapsed="false">
      <c r="A10" s="34" t="s">
        <v>6</v>
      </c>
      <c r="B10" s="35" t="s">
        <v>105</v>
      </c>
      <c r="C10" s="2" t="n">
        <v>3</v>
      </c>
      <c r="D10" s="2" t="n">
        <v>2</v>
      </c>
      <c r="E10" s="2" t="n">
        <v>2</v>
      </c>
      <c r="F10" s="2" t="n">
        <v>1</v>
      </c>
      <c r="G10" s="2" t="n">
        <v>1</v>
      </c>
      <c r="H10" s="2" t="n">
        <v>0</v>
      </c>
      <c r="I10" s="52" t="n">
        <f aca="false">SUM(C10:H10)</f>
        <v>9</v>
      </c>
    </row>
    <row r="11" customFormat="false" ht="19.35" hidden="false" customHeight="false" outlineLevel="0" collapsed="false">
      <c r="A11" s="34" t="s">
        <v>17</v>
      </c>
      <c r="B11" s="35" t="s">
        <v>120</v>
      </c>
      <c r="C11" s="2" t="n">
        <v>2</v>
      </c>
      <c r="D11" s="2" t="n">
        <v>3</v>
      </c>
      <c r="E11" s="2" t="n">
        <v>2</v>
      </c>
      <c r="F11" s="2" t="n">
        <v>1</v>
      </c>
      <c r="G11" s="2" t="n">
        <v>1</v>
      </c>
      <c r="H11" s="2" t="n">
        <v>0</v>
      </c>
      <c r="I11" s="52" t="n">
        <f aca="false">SUM(C11:H11)</f>
        <v>9</v>
      </c>
    </row>
    <row r="12" customFormat="false" ht="19.35" hidden="false" customHeight="false" outlineLevel="0" collapsed="false">
      <c r="A12" s="34" t="s">
        <v>21</v>
      </c>
      <c r="B12" s="35" t="s">
        <v>117</v>
      </c>
      <c r="C12" s="2" t="n">
        <v>3</v>
      </c>
      <c r="D12" s="2" t="n">
        <v>2</v>
      </c>
      <c r="E12" s="2" t="n">
        <v>1</v>
      </c>
      <c r="F12" s="2" t="n">
        <v>1</v>
      </c>
      <c r="G12" s="2" t="n">
        <v>1</v>
      </c>
      <c r="H12" s="2" t="n">
        <v>0</v>
      </c>
      <c r="I12" s="52" t="n">
        <f aca="false">SUM(C12:H12)</f>
        <v>8</v>
      </c>
    </row>
    <row r="13" customFormat="false" ht="19.35" hidden="false" customHeight="false" outlineLevel="0" collapsed="false">
      <c r="A13" s="34" t="s">
        <v>57</v>
      </c>
      <c r="B13" s="35" t="s">
        <v>115</v>
      </c>
      <c r="C13" s="2" t="n">
        <v>2</v>
      </c>
      <c r="D13" s="2" t="n">
        <v>2</v>
      </c>
      <c r="E13" s="2" t="n">
        <v>1</v>
      </c>
      <c r="F13" s="2" t="n">
        <v>0</v>
      </c>
      <c r="G13" s="2" t="n">
        <v>0</v>
      </c>
      <c r="H13" s="2" t="n">
        <v>3</v>
      </c>
      <c r="I13" s="52" t="n">
        <f aca="false">SUM(C13:H13)</f>
        <v>8</v>
      </c>
    </row>
    <row r="14" customFormat="false" ht="19.35" hidden="false" customHeight="false" outlineLevel="0" collapsed="false">
      <c r="A14" s="34" t="s">
        <v>71</v>
      </c>
      <c r="B14" s="35" t="s">
        <v>121</v>
      </c>
      <c r="C14" s="2" t="n">
        <v>1</v>
      </c>
      <c r="D14" s="2" t="n">
        <v>2</v>
      </c>
      <c r="E14" s="2" t="n">
        <v>2</v>
      </c>
      <c r="F14" s="2" t="n">
        <v>1</v>
      </c>
      <c r="G14" s="2" t="n">
        <v>0</v>
      </c>
      <c r="H14" s="2" t="n">
        <v>0</v>
      </c>
      <c r="I14" s="52" t="n">
        <f aca="false">SUM(C14:H14)</f>
        <v>6</v>
      </c>
    </row>
    <row r="15" customFormat="false" ht="19.35" hidden="false" customHeight="false" outlineLevel="0" collapsed="false">
      <c r="A15" s="34" t="s">
        <v>36</v>
      </c>
      <c r="B15" s="35" t="s">
        <v>114</v>
      </c>
      <c r="C15" s="2" t="n">
        <v>3</v>
      </c>
      <c r="D15" s="2" t="n">
        <v>0</v>
      </c>
      <c r="E15" s="2" t="n">
        <v>0</v>
      </c>
      <c r="F15" s="2" t="n">
        <v>1</v>
      </c>
      <c r="G15" s="2" t="n">
        <v>0</v>
      </c>
      <c r="H15" s="2" t="n">
        <v>0</v>
      </c>
      <c r="I15" s="52" t="n">
        <f aca="false">SUM(C15:H15)</f>
        <v>4</v>
      </c>
    </row>
    <row r="16" customFormat="false" ht="19.35" hidden="false" customHeight="false" outlineLevel="0" collapsed="false">
      <c r="A16" s="34" t="s">
        <v>9</v>
      </c>
      <c r="B16" s="35" t="s">
        <v>111</v>
      </c>
      <c r="C16" s="2" t="n">
        <v>0</v>
      </c>
      <c r="D16" s="2" t="n">
        <v>1</v>
      </c>
      <c r="E16" s="2" t="n">
        <v>0</v>
      </c>
      <c r="F16" s="2" t="n">
        <v>0</v>
      </c>
      <c r="G16" s="2" t="n">
        <v>3</v>
      </c>
      <c r="H16" s="2" t="n">
        <v>0</v>
      </c>
      <c r="I16" s="52" t="n">
        <f aca="false">SUM(C16:H16)</f>
        <v>4</v>
      </c>
    </row>
    <row r="17" customFormat="false" ht="19.35" hidden="false" customHeight="false" outlineLevel="0" collapsed="false">
      <c r="A17" s="34" t="s">
        <v>29</v>
      </c>
      <c r="B17" s="35" t="s">
        <v>119</v>
      </c>
      <c r="C17" s="2" t="n">
        <v>0</v>
      </c>
      <c r="D17" s="2" t="n">
        <v>0</v>
      </c>
      <c r="E17" s="2" t="n">
        <v>0</v>
      </c>
      <c r="F17" s="2" t="n">
        <v>0</v>
      </c>
      <c r="G17" s="2" t="n">
        <v>3</v>
      </c>
      <c r="H17" s="2" t="n">
        <v>0</v>
      </c>
      <c r="I17" s="52" t="n">
        <f aca="false">SUM(C17:H17)</f>
        <v>3</v>
      </c>
    </row>
    <row r="18" customFormat="false" ht="19.35" hidden="false" customHeight="false" outlineLevel="0" collapsed="false">
      <c r="A18" s="34" t="s">
        <v>19</v>
      </c>
      <c r="B18" s="35" t="s">
        <v>118</v>
      </c>
      <c r="C18" s="2" t="n">
        <v>0</v>
      </c>
      <c r="D18" s="2" t="n">
        <v>0</v>
      </c>
      <c r="E18" s="2" t="n">
        <v>0</v>
      </c>
      <c r="F18" s="2" t="n">
        <v>0</v>
      </c>
      <c r="G18" s="2" t="n">
        <v>2</v>
      </c>
      <c r="H18" s="2" t="n">
        <v>0</v>
      </c>
      <c r="I18" s="52" t="n">
        <f aca="false">SUM(C18:H18)</f>
        <v>2</v>
      </c>
    </row>
    <row r="19" customFormat="false" ht="19.35" hidden="false" customHeight="false" outlineLevel="0" collapsed="false">
      <c r="A19" s="34" t="s">
        <v>59</v>
      </c>
      <c r="B19" s="35" t="s">
        <v>122</v>
      </c>
      <c r="C19" s="2" t="n">
        <v>0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52" t="n">
        <f aca="false">SUM(C19:H19)</f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&amp;C&amp;"Arial,Regular"&amp;10&amp;A</oddHeader>
    <oddFooter>&amp;C&amp;"Arial,Regular"&amp;10Page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20" activeCellId="0" sqref="A20"/>
    </sheetView>
  </sheetViews>
  <sheetFormatPr defaultRowHeight="19.35"/>
  <cols>
    <col collapsed="false" hidden="false" max="1" min="1" style="0" width="25.9183673469388"/>
    <col collapsed="false" hidden="false" max="2" min="2" style="0" width="51.8367346938776"/>
    <col collapsed="false" hidden="false" max="3" min="3" style="2" width="11.5204081632653"/>
    <col collapsed="false" hidden="false" max="4" min="4" style="2" width="13.3112244897959"/>
    <col collapsed="false" hidden="false" max="5" min="5" style="2" width="11.5204081632653"/>
    <col collapsed="false" hidden="false" max="1025" min="6" style="0" width="11.5204081632653"/>
  </cols>
  <sheetData>
    <row r="1" customFormat="false" ht="19.35" hidden="false" customHeight="false" outlineLevel="0" collapsed="false">
      <c r="A1" s="53" t="s">
        <v>0</v>
      </c>
      <c r="B1" s="54" t="s">
        <v>1</v>
      </c>
      <c r="C1" s="55" t="s">
        <v>133</v>
      </c>
      <c r="D1" s="55" t="s">
        <v>134</v>
      </c>
      <c r="E1" s="51" t="s">
        <v>135</v>
      </c>
    </row>
    <row r="2" customFormat="false" ht="19.35" hidden="false" customHeight="false" outlineLevel="0" collapsed="false">
      <c r="A2" s="34" t="s">
        <v>32</v>
      </c>
      <c r="B2" s="35" t="s">
        <v>109</v>
      </c>
      <c r="C2" s="2" t="n">
        <v>1</v>
      </c>
      <c r="D2" s="2" t="n">
        <v>9</v>
      </c>
      <c r="E2" s="56" t="n">
        <v>23</v>
      </c>
    </row>
    <row r="3" customFormat="false" ht="19.35" hidden="false" customHeight="false" outlineLevel="0" collapsed="false">
      <c r="A3" s="34" t="s">
        <v>29</v>
      </c>
      <c r="B3" s="35" t="s">
        <v>119</v>
      </c>
      <c r="C3" s="2" t="n">
        <v>2</v>
      </c>
      <c r="D3" s="2" t="n">
        <v>8</v>
      </c>
      <c r="E3" s="56" t="n">
        <v>16</v>
      </c>
    </row>
    <row r="4" customFormat="false" ht="19.35" hidden="false" customHeight="false" outlineLevel="0" collapsed="false">
      <c r="A4" s="34" t="s">
        <v>12</v>
      </c>
      <c r="B4" s="35" t="s">
        <v>107</v>
      </c>
      <c r="C4" s="2" t="n">
        <v>2</v>
      </c>
      <c r="D4" s="2" t="n">
        <v>7</v>
      </c>
      <c r="E4" s="56" t="n">
        <v>16</v>
      </c>
    </row>
    <row r="5" customFormat="false" ht="19.35" hidden="false" customHeight="false" outlineLevel="0" collapsed="false">
      <c r="A5" s="34" t="s">
        <v>26</v>
      </c>
      <c r="B5" s="35" t="s">
        <v>106</v>
      </c>
      <c r="C5" s="2" t="n">
        <v>2</v>
      </c>
      <c r="D5" s="2" t="n">
        <v>4</v>
      </c>
      <c r="E5" s="56" t="n">
        <v>14</v>
      </c>
    </row>
    <row r="6" customFormat="false" ht="19.35" hidden="false" customHeight="false" outlineLevel="0" collapsed="false">
      <c r="A6" s="34" t="s">
        <v>50</v>
      </c>
      <c r="B6" s="35" t="s">
        <v>116</v>
      </c>
      <c r="C6" s="2" t="n">
        <v>2</v>
      </c>
      <c r="D6" s="2" t="n">
        <v>4</v>
      </c>
      <c r="E6" s="56" t="n">
        <v>14</v>
      </c>
    </row>
    <row r="7" customFormat="false" ht="19.35" hidden="false" customHeight="false" outlineLevel="0" collapsed="false">
      <c r="A7" s="34" t="s">
        <v>39</v>
      </c>
      <c r="B7" s="35" t="s">
        <v>108</v>
      </c>
      <c r="C7" s="2" t="n">
        <v>2</v>
      </c>
      <c r="D7" s="2" t="n">
        <v>4</v>
      </c>
      <c r="E7" s="56" t="n">
        <v>14</v>
      </c>
    </row>
    <row r="8" customFormat="false" ht="19.35" hidden="false" customHeight="false" outlineLevel="0" collapsed="false">
      <c r="A8" s="34" t="s">
        <v>34</v>
      </c>
      <c r="B8" s="35" t="s">
        <v>110</v>
      </c>
      <c r="C8" s="2" t="n">
        <v>2</v>
      </c>
      <c r="D8" s="2" t="n">
        <v>3</v>
      </c>
      <c r="E8" s="56" t="n">
        <v>14</v>
      </c>
    </row>
    <row r="9" customFormat="false" ht="19.35" hidden="false" customHeight="false" outlineLevel="0" collapsed="false">
      <c r="A9" s="34" t="s">
        <v>43</v>
      </c>
      <c r="B9" s="35" t="s">
        <v>113</v>
      </c>
      <c r="C9" s="2" t="n">
        <v>2</v>
      </c>
      <c r="D9" s="2" t="n">
        <v>2</v>
      </c>
      <c r="E9" s="56" t="n">
        <v>13</v>
      </c>
    </row>
    <row r="10" customFormat="false" ht="19.35" hidden="false" customHeight="false" outlineLevel="0" collapsed="false">
      <c r="A10" s="34" t="s">
        <v>6</v>
      </c>
      <c r="B10" s="35" t="s">
        <v>105</v>
      </c>
      <c r="C10" s="2" t="n">
        <v>2</v>
      </c>
      <c r="D10" s="2" t="n">
        <v>1</v>
      </c>
      <c r="E10" s="56" t="n">
        <v>13</v>
      </c>
    </row>
    <row r="11" customFormat="false" ht="19.35" hidden="false" customHeight="false" outlineLevel="0" collapsed="false">
      <c r="A11" s="34" t="s">
        <v>21</v>
      </c>
      <c r="B11" s="35" t="s">
        <v>117</v>
      </c>
      <c r="C11" s="2" t="n">
        <v>3</v>
      </c>
      <c r="D11" s="2" t="n">
        <v>0</v>
      </c>
      <c r="E11" s="56" t="n">
        <v>4</v>
      </c>
    </row>
    <row r="12" customFormat="false" ht="19.35" hidden="false" customHeight="false" outlineLevel="0" collapsed="false">
      <c r="A12" s="34" t="s">
        <v>15</v>
      </c>
      <c r="B12" s="35" t="s">
        <v>112</v>
      </c>
      <c r="C12" s="2" t="n">
        <v>3</v>
      </c>
      <c r="D12" s="2" t="n">
        <v>0</v>
      </c>
      <c r="E12" s="56" t="n">
        <v>4</v>
      </c>
    </row>
    <row r="13" customFormat="false" ht="19.35" hidden="false" customHeight="false" outlineLevel="0" collapsed="false">
      <c r="A13" s="34" t="s">
        <v>57</v>
      </c>
      <c r="B13" s="35" t="s">
        <v>115</v>
      </c>
      <c r="C13" s="2" t="n">
        <v>3</v>
      </c>
      <c r="D13" s="2" t="n">
        <v>0</v>
      </c>
      <c r="E13" s="56" t="n">
        <v>4</v>
      </c>
    </row>
    <row r="14" customFormat="false" ht="19.35" hidden="false" customHeight="false" outlineLevel="0" collapsed="false">
      <c r="A14" s="34" t="s">
        <v>59</v>
      </c>
      <c r="B14" s="35" t="s">
        <v>122</v>
      </c>
      <c r="C14" s="2" t="n">
        <v>3</v>
      </c>
      <c r="D14" s="2" t="n">
        <v>0</v>
      </c>
      <c r="E14" s="56" t="n">
        <v>4</v>
      </c>
    </row>
    <row r="15" customFormat="false" ht="19.35" hidden="false" customHeight="false" outlineLevel="0" collapsed="false">
      <c r="A15" s="34" t="s">
        <v>17</v>
      </c>
      <c r="B15" s="35" t="s">
        <v>120</v>
      </c>
      <c r="C15" s="2" t="n">
        <v>3</v>
      </c>
      <c r="D15" s="2" t="n">
        <v>0</v>
      </c>
      <c r="E15" s="56" t="n">
        <v>4</v>
      </c>
    </row>
    <row r="16" customFormat="false" ht="19.35" hidden="false" customHeight="false" outlineLevel="0" collapsed="false">
      <c r="A16" s="34" t="s">
        <v>71</v>
      </c>
      <c r="B16" s="35" t="s">
        <v>121</v>
      </c>
      <c r="C16" s="2" t="n">
        <v>3</v>
      </c>
      <c r="D16" s="2" t="n">
        <v>0</v>
      </c>
      <c r="E16" s="56" t="n">
        <v>4</v>
      </c>
    </row>
    <row r="17" customFormat="false" ht="19.35" hidden="false" customHeight="false" outlineLevel="0" collapsed="false">
      <c r="A17" s="34" t="s">
        <v>36</v>
      </c>
      <c r="B17" s="35" t="s">
        <v>114</v>
      </c>
      <c r="C17" s="2" t="n">
        <v>3</v>
      </c>
      <c r="D17" s="2" t="n">
        <v>0</v>
      </c>
      <c r="E17" s="56" t="n">
        <v>4</v>
      </c>
    </row>
    <row r="18" customFormat="false" ht="19.35" hidden="false" customHeight="false" outlineLevel="0" collapsed="false">
      <c r="A18" s="34" t="s">
        <v>9</v>
      </c>
      <c r="B18" s="35" t="s">
        <v>111</v>
      </c>
      <c r="C18" s="2" t="n">
        <v>3</v>
      </c>
      <c r="D18" s="2" t="n">
        <v>0</v>
      </c>
      <c r="E18" s="56" t="n">
        <v>4</v>
      </c>
    </row>
    <row r="19" customFormat="false" ht="19.35" hidden="false" customHeight="false" outlineLevel="0" collapsed="false">
      <c r="A19" s="34" t="s">
        <v>19</v>
      </c>
      <c r="B19" s="35" t="s">
        <v>118</v>
      </c>
      <c r="C19" s="2" t="n">
        <v>4</v>
      </c>
      <c r="D19" s="2" t="n">
        <v>0</v>
      </c>
      <c r="E19" s="56" t="n"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&amp;C&amp;"Arial,Regular"&amp;10&amp;A</oddHeader>
    <oddFooter>&amp;C&amp;"Arial,Regular"&amp;10Page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23928</TotalTime>
  <Application>LibreOffice/5.1.5.2$Linux_X86_64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2014-11-11T20:51:11Z</dcterms:created>
  <dc:creator>cak</dc:creator>
  <dc:description/>
  <dc:language>en-US</dc:language>
  <cp:lastModifiedBy/>
  <dcterms:modified xsi:type="dcterms:W3CDTF">2016-09-01T20:13:46Z</dcterms:modified>
  <cp:revision>897</cp:revision>
  <dc:subject/>
  <dc:title/>
</cp:coreProperties>
</file>