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naissance" sheetId="1" state="visible" r:id="rId2"/>
    <sheet name="Strategists" sheetId="2" state="visible" r:id="rId3"/>
    <sheet name="Theme" sheetId="3" state="visible" r:id="rId4"/>
    <sheet name="Painting" sheetId="4" state="visible" r:id="rId5"/>
    <sheet name="Warmaster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<sst xmlns="http://schemas.openxmlformats.org/spreadsheetml/2006/main" count="792" uniqueCount="191">
  <si>
    <t xml:space="preserve">RESULTS</t>
  </si>
  <si>
    <t xml:space="preserve">TOTAL</t>
  </si>
  <si>
    <t xml:space="preserve">E R R</t>
  </si>
  <si>
    <t xml:space="preserve">ROUND 1</t>
  </si>
  <si>
    <t xml:space="preserve">ROUND 2</t>
  </si>
  <si>
    <t xml:space="preserve">ROUND 3</t>
  </si>
  <si>
    <t xml:space="preserve">Pairings</t>
  </si>
  <si>
    <t xml:space="preserve">Doubles</t>
  </si>
  <si>
    <t xml:space="preserve">Solo</t>
  </si>
  <si>
    <t xml:space="preserve">Match</t>
  </si>
  <si>
    <t xml:space="preserve">Team</t>
  </si>
  <si>
    <t xml:space="preserve">Players</t>
  </si>
  <si>
    <t xml:space="preserve">Rnd 1</t>
  </si>
  <si>
    <t xml:space="preserve">Rnd 2</t>
  </si>
  <si>
    <t xml:space="preserve">Rnd 3</t>
  </si>
  <si>
    <t xml:space="preserve">Duplicate</t>
  </si>
  <si>
    <t xml:space="preserve">WIN</t>
  </si>
  <si>
    <t xml:space="preserve">DRAW</t>
  </si>
  <si>
    <t xml:space="preserve">LOSS</t>
  </si>
  <si>
    <t xml:space="preserve">BATTLE PTS</t>
  </si>
  <si>
    <t xml:space="preserve">SPORT</t>
  </si>
  <si>
    <t xml:space="preserve">THEME</t>
  </si>
  <si>
    <t xml:space="preserve">PAINT</t>
  </si>
  <si>
    <t xml:space="preserve">OVER-ALL</t>
  </si>
  <si>
    <t xml:space="preserve">CHE</t>
  </si>
  <si>
    <t xml:space="preserve">PRIMARY</t>
  </si>
  <si>
    <t xml:space="preserve">SECON-DARY</t>
  </si>
  <si>
    <t xml:space="preserve">TERTIARY</t>
  </si>
  <si>
    <t xml:space="preserve">GAME BP</t>
  </si>
  <si>
    <t xml:space="preserve">TOTAL BP</t>
  </si>
  <si>
    <t xml:space="preserve">OPPO NENT</t>
  </si>
  <si>
    <t xml:space="preserve">OPPO TOTAL</t>
  </si>
  <si>
    <t xml:space="preserve">RESULT W/L/D</t>
  </si>
  <si>
    <t xml:space="preserve">SPORTS</t>
  </si>
  <si>
    <t xml:space="preserve">Total BP</t>
  </si>
  <si>
    <t xml:space="preserve">Audacious</t>
  </si>
  <si>
    <t xml:space="preserve">Zak Schooley, Ashwin Ooi, David Beardwood</t>
  </si>
  <si>
    <t xml:space="preserve">Bellicose</t>
  </si>
  <si>
    <t xml:space="preserve">Gallant</t>
  </si>
  <si>
    <t xml:space="preserve">Unambiguous</t>
  </si>
  <si>
    <t xml:space="preserve">Indignant</t>
  </si>
  <si>
    <t xml:space="preserve">Ebullient</t>
  </si>
  <si>
    <t xml:space="preserve">Sam Thorn, Aaron Beeson, Sawyer Philbrick</t>
  </si>
  <si>
    <t xml:space="preserve">Faultless</t>
  </si>
  <si>
    <t xml:space="preserve">Judicious</t>
  </si>
  <si>
    <t xml:space="preserve">Sacrosanct</t>
  </si>
  <si>
    <t xml:space="preserve">Loquacious</t>
  </si>
  <si>
    <t xml:space="preserve">Mike Vagenos, Ben Hodges, Will Hodges</t>
  </si>
  <si>
    <t xml:space="preserve">Kindred</t>
  </si>
  <si>
    <t xml:space="preserve">Remorseless</t>
  </si>
  <si>
    <t xml:space="preserve">Quixotic</t>
  </si>
  <si>
    <t xml:space="preserve">Courageous</t>
  </si>
  <si>
    <t xml:space="preserve">Phil Kovac, Patsy Kovac, Billy Evans</t>
  </si>
  <si>
    <t xml:space="preserve">Determined</t>
  </si>
  <si>
    <t xml:space="preserve">Peremptory</t>
  </si>
  <si>
    <t xml:space="preserve">Obdurate</t>
  </si>
  <si>
    <t xml:space="preserve">Ed Miller, Bob Sinott, Pat McAneeny</t>
  </si>
  <si>
    <t xml:space="preserve">Nameless</t>
  </si>
  <si>
    <t xml:space="preserve">Heinous</t>
  </si>
  <si>
    <t xml:space="preserve">David Penfold, Jessica Bowman, Paul Bowman</t>
  </si>
  <si>
    <t xml:space="preserve">Patrick McNeill, David Fields, Ricky Addington</t>
  </si>
  <si>
    <t xml:space="preserve">Jesse Gaskins, Trevor Aleho, Casey</t>
  </si>
  <si>
    <t xml:space="preserve">Matt Lorah, Bill Lorah, Mike Lorah</t>
  </si>
  <si>
    <t xml:space="preserve">David Heatwole, Lobo Kuster, George Rollins</t>
  </si>
  <si>
    <t xml:space="preserve">Magnanimous</t>
  </si>
  <si>
    <t xml:space="preserve">Tumultuous</t>
  </si>
  <si>
    <t xml:space="preserve">Nathan Volpi, Peter Gibfried, Tom Kain, Dylan Pew</t>
  </si>
  <si>
    <t xml:space="preserve">Lovell Harmon, Tim Day, Carlo Iacono</t>
  </si>
  <si>
    <t xml:space="preserve">Chris Bimbo, Tim Dodd, Evan Valdyke</t>
  </si>
  <si>
    <t xml:space="preserve">Dan Aultice, Chris Aultice, Jay Burford</t>
  </si>
  <si>
    <t xml:space="preserve">Stephen Duall, Sebastian Duall, Alex Duall</t>
  </si>
  <si>
    <t xml:space="preserve">BYE</t>
  </si>
  <si>
    <t xml:space="preserve">Nick Quenga, Phil Kunzig, John McHugh</t>
  </si>
  <si>
    <t xml:space="preserve">Brian Jones, David Otten, [Nathan/Peter]</t>
  </si>
  <si>
    <t xml:space="preserve">Matt Dreher, Andrew Gyster, Dale Clements</t>
  </si>
  <si>
    <t xml:space="preserve">Jason Orlowski, Chris Scotti, Tom McNeill</t>
  </si>
  <si>
    <t xml:space="preserve">Jason Chang, Kevin Stillman, Sean Ewing</t>
  </si>
  <si>
    <t xml:space="preserve">Sean Leary, Mike Friedman, Kevin O'Connell</t>
  </si>
  <si>
    <t xml:space="preserve">DROP</t>
  </si>
  <si>
    <t xml:space="preserve">Wins</t>
  </si>
  <si>
    <t xml:space="preserve">Losses</t>
  </si>
  <si>
    <t xml:space="preserve">Draws</t>
  </si>
  <si>
    <t xml:space="preserve">Factions</t>
  </si>
  <si>
    <t xml:space="preserve">Storyline</t>
  </si>
  <si>
    <t xml:space="preserve">Story-telling</t>
  </si>
  <si>
    <t xml:space="preserve">Visual Theme</t>
  </si>
  <si>
    <t xml:space="preserve">Display Scene</t>
  </si>
  <si>
    <t xml:space="preserve">Team Extras</t>
  </si>
  <si>
    <t xml:space="preserve">Total</t>
  </si>
  <si>
    <t xml:space="preserve">Player</t>
  </si>
  <si>
    <t xml:space="preserve">Tier</t>
  </si>
  <si>
    <t xml:space="preserve">+Pts</t>
  </si>
  <si>
    <t xml:space="preserve">Trios Total</t>
  </si>
  <si>
    <t xml:space="preserve">#1 by Capital Palette judges</t>
  </si>
  <si>
    <t xml:space="preserve">Faction</t>
  </si>
  <si>
    <t xml:space="preserve">Round 1</t>
  </si>
  <si>
    <t xml:space="preserve">Round 2</t>
  </si>
  <si>
    <t xml:space="preserve">Round 3</t>
  </si>
  <si>
    <t xml:space="preserve">Sawyer Philbrick</t>
  </si>
  <si>
    <t xml:space="preserve">Chaos</t>
  </si>
  <si>
    <t xml:space="preserve">David Penfold</t>
  </si>
  <si>
    <t xml:space="preserve">Chaos Space Marines</t>
  </si>
  <si>
    <t xml:space="preserve">Phil Kovac</t>
  </si>
  <si>
    <t xml:space="preserve">Wolves</t>
  </si>
  <si>
    <t xml:space="preserve">Billy Evans</t>
  </si>
  <si>
    <t xml:space="preserve">Deathwatch</t>
  </si>
  <si>
    <t xml:space="preserve">George Rollins</t>
  </si>
  <si>
    <t xml:space="preserve">Ben Hodges</t>
  </si>
  <si>
    <t xml:space="preserve">Space Marines</t>
  </si>
  <si>
    <t xml:space="preserve">Sam Thorn</t>
  </si>
  <si>
    <t xml:space="preserve">Grey Knights</t>
  </si>
  <si>
    <t xml:space="preserve">Mike Vagenos</t>
  </si>
  <si>
    <t xml:space="preserve">Will Hodges</t>
  </si>
  <si>
    <t xml:space="preserve">Ed Miller</t>
  </si>
  <si>
    <t xml:space="preserve">Ultramarines</t>
  </si>
  <si>
    <t xml:space="preserve">Brian</t>
  </si>
  <si>
    <t xml:space="preserve">Pat McAneeny</t>
  </si>
  <si>
    <t xml:space="preserve">Matt Lorah</t>
  </si>
  <si>
    <t xml:space="preserve">Ynarri</t>
  </si>
  <si>
    <t xml:space="preserve">Sebastian Duall</t>
  </si>
  <si>
    <t xml:space="preserve">Dark Angels</t>
  </si>
  <si>
    <t xml:space="preserve">Mike Lorah</t>
  </si>
  <si>
    <t xml:space="preserve">Ashwin Ooi</t>
  </si>
  <si>
    <t xml:space="preserve">Khris Aultice</t>
  </si>
  <si>
    <t xml:space="preserve">Genestealer Cult</t>
  </si>
  <si>
    <t xml:space="preserve">Jason Orlowski</t>
  </si>
  <si>
    <t xml:space="preserve">Imperial Knights</t>
  </si>
  <si>
    <t xml:space="preserve">Peter Gibfried</t>
  </si>
  <si>
    <t xml:space="preserve">David Fields</t>
  </si>
  <si>
    <t xml:space="preserve">Nick Quenga</t>
  </si>
  <si>
    <t xml:space="preserve">Raven Guard</t>
  </si>
  <si>
    <t xml:space="preserve">Dan Aultice</t>
  </si>
  <si>
    <t xml:space="preserve">Tyranids</t>
  </si>
  <si>
    <t xml:space="preserve">Ricky Addington</t>
  </si>
  <si>
    <t xml:space="preserve">Custodes</t>
  </si>
  <si>
    <t xml:space="preserve">Dylan Pew</t>
  </si>
  <si>
    <t xml:space="preserve">David Beardwood</t>
  </si>
  <si>
    <t xml:space="preserve">Astra Militarum</t>
  </si>
  <si>
    <t xml:space="preserve">Evan Valdyke</t>
  </si>
  <si>
    <t xml:space="preserve">Death Korps</t>
  </si>
  <si>
    <t xml:space="preserve">Casey</t>
  </si>
  <si>
    <t xml:space="preserve">Lobo Kuster</t>
  </si>
  <si>
    <t xml:space="preserve">Harlequins</t>
  </si>
  <si>
    <t xml:space="preserve">Mike Friedman</t>
  </si>
  <si>
    <t xml:space="preserve">Lovell Harmon</t>
  </si>
  <si>
    <t xml:space="preserve">Patsy Kovac</t>
  </si>
  <si>
    <t xml:space="preserve">Tim Dodd</t>
  </si>
  <si>
    <t xml:space="preserve">Aaron Beeson</t>
  </si>
  <si>
    <t xml:space="preserve">Jessica Bowman</t>
  </si>
  <si>
    <t xml:space="preserve">Necrons</t>
  </si>
  <si>
    <t xml:space="preserve">Paul Bowman</t>
  </si>
  <si>
    <t xml:space="preserve">Kevin Stillman</t>
  </si>
  <si>
    <t xml:space="preserve">Patrick McNeill</t>
  </si>
  <si>
    <t xml:space="preserve">Chris Scotti</t>
  </si>
  <si>
    <t xml:space="preserve">Imperium</t>
  </si>
  <si>
    <t xml:space="preserve">Nathan Volpe</t>
  </si>
  <si>
    <t xml:space="preserve">Bill Lorah</t>
  </si>
  <si>
    <t xml:space="preserve">Stephen Duall</t>
  </si>
  <si>
    <t xml:space="preserve">Scions</t>
  </si>
  <si>
    <t xml:space="preserve">Alex Duall</t>
  </si>
  <si>
    <t xml:space="preserve">Eldar</t>
  </si>
  <si>
    <t xml:space="preserve">David Heatwole</t>
  </si>
  <si>
    <t xml:space="preserve">Jason Chang</t>
  </si>
  <si>
    <t xml:space="preserve">Dark Eldar</t>
  </si>
  <si>
    <t xml:space="preserve">Tim Day</t>
  </si>
  <si>
    <t xml:space="preserve">Adeptus Mechanicus</t>
  </si>
  <si>
    <t xml:space="preserve">David Otten</t>
  </si>
  <si>
    <t xml:space="preserve">Zak Schooley</t>
  </si>
  <si>
    <t xml:space="preserve">Chris Bimbo</t>
  </si>
  <si>
    <t xml:space="preserve">Inquisition</t>
  </si>
  <si>
    <t xml:space="preserve">Phil Kunzig</t>
  </si>
  <si>
    <t xml:space="preserve">Iron Hands</t>
  </si>
  <si>
    <t xml:space="preserve">Bob Sinott</t>
  </si>
  <si>
    <t xml:space="preserve">Dale Clements</t>
  </si>
  <si>
    <t xml:space="preserve">John McHugh</t>
  </si>
  <si>
    <t xml:space="preserve">White Scars</t>
  </si>
  <si>
    <t xml:space="preserve">Matt Dreher</t>
  </si>
  <si>
    <t xml:space="preserve">Andrew Gyster</t>
  </si>
  <si>
    <t xml:space="preserve">Sororitas</t>
  </si>
  <si>
    <t xml:space="preserve">Jay Burford</t>
  </si>
  <si>
    <t xml:space="preserve">Tom McNeill</t>
  </si>
  <si>
    <t xml:space="preserve">Space Wolves</t>
  </si>
  <si>
    <t xml:space="preserve">Sean Leary</t>
  </si>
  <si>
    <t xml:space="preserve">Carlo Iacono</t>
  </si>
  <si>
    <t xml:space="preserve">Sean Ewing</t>
  </si>
  <si>
    <t xml:space="preserve">Kevin O'Connell</t>
  </si>
  <si>
    <t xml:space="preserve">Tom Kain</t>
  </si>
  <si>
    <t xml:space="preserve">Jesse Gaskins</t>
  </si>
  <si>
    <t xml:space="preserve">Trevor Aleho</t>
  </si>
  <si>
    <t xml:space="preserve">Black Templars</t>
  </si>
  <si>
    <t xml:space="preserve">---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</si>
</sst>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$-409]#,##0.00;[RED]\-[$$-409]#,##0.00"/>
    <numFmt numFmtId="166" formatCode="@"/>
    <numFmt numFmtId="167" formatCode="0"/>
  </numFmts>
  <fonts count="10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1"/>
      <color rgb="FF000000"/>
      <name val="Calibri"/>
      <family val="2"/>
    </font>
    <font>
      <b val="true"/>
      <i val="true"/>
      <sz val="16"/>
      <color rgb="FF000000"/>
      <name val="Calibri"/>
      <family val="2"/>
    </font>
    <font>
      <sz val="14"/>
      <color rgb="FF000000"/>
      <name val="Calibri"/>
      <family val="2"/>
    </font>
    <font>
      <b val="true"/>
      <sz val="14"/>
      <color rgb="FF000000"/>
      <name val="Calibri"/>
      <family val="2"/>
    </font>
    <font>
      <sz val="14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rgb="FFE6E6FF"/>
      </patternFill>
    </fill>
    <fill>
      <patternFill patternType="solid">
        <fgColor rgb="FFE6E6FF"/>
        <bgColor rgb="FFE6E6E6"/>
      </patternFill>
    </fill>
    <fill>
      <patternFill patternType="solid">
        <fgColor rgb="FFFFFF00"/>
        <bgColor rgb="FFFFFF00"/>
      </patternFill>
    </fill>
    <fill>
      <patternFill patternType="solid">
        <fgColor rgb="FF000000"/>
        <bgColor rgb="FF003300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hair"/>
      <right/>
      <top/>
      <bottom style="thin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hair"/>
      <top/>
      <bottom/>
      <diagonal/>
    </border>
    <border diagonalUp="false" diagonalDown="false">
      <left/>
      <right/>
      <top style="hair"/>
      <bottom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</cellStyleXfs>
  <cellXfs count="9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3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7" fillId="3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4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4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4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6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5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5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5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8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7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6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Result" xfId="20" builtinId="53" customBuiltin="true"/>
    <cellStyle name="Result2" xfId="21" builtinId="53" customBuiltin="true"/>
    <cellStyle name="Heading" xfId="22" builtinId="53" customBuiltin="true"/>
    <cellStyle name="Heading1" xfId="23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E6E6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AMJ28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pane xSplit="1" ySplit="0" topLeftCell="B1" activePane="topRight" state="frozen"/>
      <selection pane="topLeft" activeCell="A1" activeCellId="0" sqref="A1"/>
      <selection pane="topRight" activeCell="A1" activeCellId="0" sqref="A1"/>
    </sheetView>
  </sheetViews>
  <sheetFormatPr defaultRowHeight="19.35" zeroHeight="false" outlineLevelRow="0" outlineLevelCol="0"/>
  <cols>
    <col collapsed="false" customWidth="true" hidden="false" outlineLevel="0" max="1" min="1" style="1" width="19.44"/>
    <col collapsed="false" customWidth="true" hidden="false" outlineLevel="0" max="2" min="2" style="1" width="51.84"/>
    <col collapsed="false" customWidth="true" hidden="false" outlineLevel="0" max="5" min="3" style="2" width="7.42"/>
    <col collapsed="false" customWidth="true" hidden="false" outlineLevel="0" max="6" min="6" style="3" width="7.42"/>
    <col collapsed="false" customWidth="true" hidden="false" outlineLevel="0" max="7" min="7" style="4" width="7.42"/>
    <col collapsed="false" customWidth="true" hidden="false" outlineLevel="0" max="8" min="8" style="5" width="7.56"/>
    <col collapsed="false" customWidth="true" hidden="false" outlineLevel="0" max="9" min="9" style="5" width="7.85"/>
    <col collapsed="false" customWidth="true" hidden="false" outlineLevel="0" max="10" min="10" style="6" width="8.14"/>
    <col collapsed="false" customWidth="true" hidden="false" outlineLevel="0" max="11" min="11" style="7" width="7.99"/>
    <col collapsed="false" customWidth="true" hidden="false" outlineLevel="0" max="12" min="12" style="7" width="8.28"/>
    <col collapsed="false" customWidth="true" hidden="false" outlineLevel="0" max="14" min="13" style="7" width="8.56"/>
    <col collapsed="false" customWidth="true" hidden="false" outlineLevel="0" max="15" min="15" style="5" width="2.59"/>
    <col collapsed="false" customWidth="true" hidden="false" outlineLevel="0" max="16" min="16" style="8" width="9.07"/>
    <col collapsed="false" customWidth="true" hidden="false" outlineLevel="0" max="23" min="17" style="1" width="9.07"/>
    <col collapsed="false" customWidth="true" hidden="false" outlineLevel="0" max="24" min="24" style="1" width="12.96"/>
    <col collapsed="false" customWidth="true" hidden="false" outlineLevel="0" max="25" min="25" style="1" width="15.55"/>
    <col collapsed="false" customWidth="true" hidden="false" outlineLevel="0" max="29" min="26" style="1" width="9.13"/>
    <col collapsed="false" customWidth="true" hidden="false" outlineLevel="0" max="30" min="30" style="8" width="9.07"/>
    <col collapsed="false" customWidth="true" hidden="false" outlineLevel="0" max="37" min="31" style="1" width="9.07"/>
    <col collapsed="false" customWidth="true" hidden="false" outlineLevel="0" max="38" min="38" style="1" width="12.96"/>
    <col collapsed="false" customWidth="true" hidden="false" outlineLevel="0" max="39" min="39" style="1" width="15.55"/>
    <col collapsed="false" customWidth="true" hidden="false" outlineLevel="0" max="43" min="40" style="1" width="9.13"/>
    <col collapsed="false" customWidth="true" hidden="false" outlineLevel="0" max="44" min="44" style="8" width="9.07"/>
    <col collapsed="false" customWidth="true" hidden="false" outlineLevel="0" max="51" min="45" style="1" width="9.07"/>
    <col collapsed="false" customWidth="true" hidden="false" outlineLevel="0" max="52" min="52" style="1" width="12.96"/>
    <col collapsed="false" customWidth="true" hidden="false" outlineLevel="0" max="53" min="53" style="1" width="15.55"/>
    <col collapsed="false" customWidth="true" hidden="false" outlineLevel="0" max="57" min="54" style="1" width="9.13"/>
    <col collapsed="false" customWidth="true" hidden="false" outlineLevel="0" max="1025" min="58" style="1" width="8.52"/>
  </cols>
  <sheetData>
    <row r="1" customFormat="false" ht="19.35" hidden="false" customHeight="true" outlineLevel="0" collapsed="false">
      <c r="A1" s="9"/>
      <c r="B1" s="9"/>
      <c r="C1" s="10"/>
      <c r="D1" s="10"/>
      <c r="E1" s="10"/>
      <c r="F1" s="9"/>
      <c r="G1" s="11" t="s">
        <v>0</v>
      </c>
      <c r="H1" s="11"/>
      <c r="I1" s="11"/>
      <c r="J1" s="12" t="s">
        <v>1</v>
      </c>
      <c r="K1" s="12"/>
      <c r="L1" s="12"/>
      <c r="M1" s="12"/>
      <c r="N1" s="12"/>
      <c r="O1" s="13" t="s">
        <v>2</v>
      </c>
      <c r="P1" s="14" t="s">
        <v>3</v>
      </c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 t="s">
        <v>4</v>
      </c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 t="s">
        <v>5</v>
      </c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5"/>
    </row>
    <row r="2" customFormat="false" ht="19.35" hidden="false" customHeight="true" outlineLevel="0" collapsed="false">
      <c r="A2" s="9"/>
      <c r="B2" s="9"/>
      <c r="C2" s="9" t="s">
        <v>6</v>
      </c>
      <c r="D2" s="9"/>
      <c r="E2" s="9"/>
      <c r="F2" s="9"/>
      <c r="G2" s="16"/>
      <c r="H2" s="17"/>
      <c r="I2" s="17"/>
      <c r="J2" s="18"/>
      <c r="K2" s="19"/>
      <c r="L2" s="20"/>
      <c r="M2" s="20"/>
      <c r="N2" s="19"/>
      <c r="O2" s="13"/>
      <c r="P2" s="14" t="s">
        <v>7</v>
      </c>
      <c r="Q2" s="14"/>
      <c r="R2" s="14"/>
      <c r="S2" s="14"/>
      <c r="T2" s="9" t="s">
        <v>8</v>
      </c>
      <c r="U2" s="9"/>
      <c r="V2" s="9"/>
      <c r="W2" s="9"/>
      <c r="X2" s="9" t="s">
        <v>9</v>
      </c>
      <c r="Y2" s="9"/>
      <c r="Z2" s="9"/>
      <c r="AA2" s="21"/>
      <c r="AB2" s="21"/>
      <c r="AC2" s="21"/>
      <c r="AD2" s="14" t="s">
        <v>7</v>
      </c>
      <c r="AE2" s="14"/>
      <c r="AF2" s="14"/>
      <c r="AG2" s="14"/>
      <c r="AH2" s="9" t="s">
        <v>8</v>
      </c>
      <c r="AI2" s="9"/>
      <c r="AJ2" s="9"/>
      <c r="AK2" s="9"/>
      <c r="AL2" s="9" t="s">
        <v>9</v>
      </c>
      <c r="AM2" s="9"/>
      <c r="AN2" s="9"/>
      <c r="AO2" s="21"/>
      <c r="AP2" s="21"/>
      <c r="AQ2" s="21"/>
      <c r="AR2" s="14" t="s">
        <v>7</v>
      </c>
      <c r="AS2" s="14"/>
      <c r="AT2" s="14"/>
      <c r="AU2" s="14"/>
      <c r="AV2" s="9" t="s">
        <v>8</v>
      </c>
      <c r="AW2" s="9"/>
      <c r="AX2" s="9"/>
      <c r="AY2" s="9"/>
      <c r="AZ2" s="9" t="s">
        <v>9</v>
      </c>
      <c r="BA2" s="9"/>
      <c r="BB2" s="9"/>
      <c r="BC2" s="21"/>
      <c r="BD2" s="21"/>
      <c r="BE2" s="21"/>
      <c r="BF2" s="15"/>
    </row>
    <row r="3" customFormat="false" ht="30.95" hidden="false" customHeight="false" outlineLevel="0" collapsed="false">
      <c r="A3" s="22" t="s">
        <v>10</v>
      </c>
      <c r="B3" s="22" t="s">
        <v>11</v>
      </c>
      <c r="C3" s="22" t="s">
        <v>12</v>
      </c>
      <c r="D3" s="22" t="s">
        <v>13</v>
      </c>
      <c r="E3" s="22" t="s">
        <v>14</v>
      </c>
      <c r="F3" s="22" t="s">
        <v>15</v>
      </c>
      <c r="G3" s="23" t="s">
        <v>16</v>
      </c>
      <c r="H3" s="24" t="s">
        <v>17</v>
      </c>
      <c r="I3" s="24" t="s">
        <v>18</v>
      </c>
      <c r="J3" s="25" t="s">
        <v>19</v>
      </c>
      <c r="K3" s="26" t="s">
        <v>20</v>
      </c>
      <c r="L3" s="27" t="s">
        <v>21</v>
      </c>
      <c r="M3" s="27" t="s">
        <v>22</v>
      </c>
      <c r="N3" s="26" t="s">
        <v>23</v>
      </c>
      <c r="O3" s="13" t="s">
        <v>24</v>
      </c>
      <c r="P3" s="28" t="s">
        <v>25</v>
      </c>
      <c r="Q3" s="29" t="s">
        <v>26</v>
      </c>
      <c r="R3" s="29" t="s">
        <v>27</v>
      </c>
      <c r="S3" s="30" t="s">
        <v>28</v>
      </c>
      <c r="T3" s="29" t="s">
        <v>25</v>
      </c>
      <c r="U3" s="29" t="s">
        <v>26</v>
      </c>
      <c r="V3" s="29" t="s">
        <v>27</v>
      </c>
      <c r="W3" s="30" t="s">
        <v>28</v>
      </c>
      <c r="X3" s="30" t="s">
        <v>29</v>
      </c>
      <c r="Y3" s="31" t="s">
        <v>30</v>
      </c>
      <c r="Z3" s="31" t="s">
        <v>31</v>
      </c>
      <c r="AA3" s="30" t="s">
        <v>32</v>
      </c>
      <c r="AB3" s="29" t="s">
        <v>33</v>
      </c>
      <c r="AC3" s="32" t="s">
        <v>1</v>
      </c>
      <c r="AD3" s="28" t="s">
        <v>25</v>
      </c>
      <c r="AE3" s="29" t="s">
        <v>26</v>
      </c>
      <c r="AF3" s="29" t="s">
        <v>27</v>
      </c>
      <c r="AG3" s="30" t="s">
        <v>28</v>
      </c>
      <c r="AH3" s="29" t="s">
        <v>25</v>
      </c>
      <c r="AI3" s="29" t="s">
        <v>26</v>
      </c>
      <c r="AJ3" s="29" t="s">
        <v>27</v>
      </c>
      <c r="AK3" s="30" t="s">
        <v>28</v>
      </c>
      <c r="AL3" s="30" t="s">
        <v>34</v>
      </c>
      <c r="AM3" s="31" t="s">
        <v>30</v>
      </c>
      <c r="AN3" s="31" t="s">
        <v>31</v>
      </c>
      <c r="AO3" s="30" t="s">
        <v>32</v>
      </c>
      <c r="AP3" s="29" t="s">
        <v>33</v>
      </c>
      <c r="AQ3" s="32" t="s">
        <v>1</v>
      </c>
      <c r="AR3" s="28" t="s">
        <v>25</v>
      </c>
      <c r="AS3" s="29" t="s">
        <v>26</v>
      </c>
      <c r="AT3" s="29" t="s">
        <v>27</v>
      </c>
      <c r="AU3" s="30" t="s">
        <v>28</v>
      </c>
      <c r="AV3" s="29" t="s">
        <v>25</v>
      </c>
      <c r="AW3" s="29" t="s">
        <v>26</v>
      </c>
      <c r="AX3" s="29" t="s">
        <v>27</v>
      </c>
      <c r="AY3" s="30" t="s">
        <v>28</v>
      </c>
      <c r="AZ3" s="30" t="s">
        <v>34</v>
      </c>
      <c r="BA3" s="31" t="s">
        <v>30</v>
      </c>
      <c r="BB3" s="31" t="s">
        <v>31</v>
      </c>
      <c r="BC3" s="30" t="s">
        <v>32</v>
      </c>
      <c r="BD3" s="29" t="s">
        <v>33</v>
      </c>
      <c r="BE3" s="32" t="s">
        <v>1</v>
      </c>
      <c r="BF3" s="15"/>
    </row>
    <row r="4" s="41" customFormat="true" ht="19.35" hidden="false" customHeight="false" outlineLevel="0" collapsed="false">
      <c r="A4" s="33" t="s">
        <v>35</v>
      </c>
      <c r="B4" s="34" t="s">
        <v>36</v>
      </c>
      <c r="C4" s="35" t="s">
        <v>37</v>
      </c>
      <c r="D4" s="35" t="s">
        <v>38</v>
      </c>
      <c r="E4" s="35" t="s">
        <v>39</v>
      </c>
      <c r="F4" s="36" t="str">
        <f aca="false">IF(OR(C4=E4,D4=E4),"DUP","")</f>
        <v/>
      </c>
      <c r="G4" s="37" t="n">
        <f aca="false">(IF($AA4="W",1,0))+(IF($AO4="W",1,0))+(IF($BC4="W",1,0))</f>
        <v>2</v>
      </c>
      <c r="H4" s="37" t="n">
        <f aca="false">(IF($AA4="D",1,0))+(IF($AO4="D",1,0))+(IF($BC4="D",1,0))</f>
        <v>0</v>
      </c>
      <c r="I4" s="37" t="n">
        <f aca="false">(IF($AA4="L",1,0))+(IF($AO4="L",1,0))+(IF($BC4="L",1,0))</f>
        <v>1</v>
      </c>
      <c r="J4" s="38" t="n">
        <f aca="false">X4+AL4+AZ4</f>
        <v>86</v>
      </c>
      <c r="K4" s="39" t="n">
        <f aca="false">AB4+AP4+BD4</f>
        <v>30</v>
      </c>
      <c r="L4" s="40" t="n">
        <v>18</v>
      </c>
      <c r="M4" s="41" t="n">
        <v>24</v>
      </c>
      <c r="N4" s="40" t="n">
        <f aca="false">SUM(J4:M4)</f>
        <v>158</v>
      </c>
      <c r="O4" s="40" t="str">
        <f aca="false">IF(N4&lt;&gt;(AC4+AQ4+BE4+L4+M4),"ERROR","")</f>
        <v/>
      </c>
      <c r="P4" s="38" t="n">
        <v>9</v>
      </c>
      <c r="Q4" s="40" t="n">
        <v>6</v>
      </c>
      <c r="R4" s="40" t="n">
        <v>2</v>
      </c>
      <c r="S4" s="40" t="n">
        <f aca="false">SUM(P4:R4)</f>
        <v>17</v>
      </c>
      <c r="T4" s="40" t="n">
        <v>5</v>
      </c>
      <c r="U4" s="40" t="n">
        <v>3</v>
      </c>
      <c r="V4" s="40" t="n">
        <v>1</v>
      </c>
      <c r="W4" s="40" t="n">
        <f aca="false">SUM(T4:V4)</f>
        <v>9</v>
      </c>
      <c r="X4" s="40" t="n">
        <f aca="false">S4+W4</f>
        <v>26</v>
      </c>
      <c r="Y4" s="40" t="s">
        <v>37</v>
      </c>
      <c r="Z4" s="40" t="n">
        <v>30</v>
      </c>
      <c r="AA4" s="40" t="str">
        <f aca="false">IF(ISBLANK(Z4),"",IF(X4=Z4,"D",IF(X4&gt;Z4,"W","L")))</f>
        <v>L</v>
      </c>
      <c r="AB4" s="40" t="n">
        <v>10</v>
      </c>
      <c r="AC4" s="40" t="n">
        <f aca="false">X4+AB4</f>
        <v>36</v>
      </c>
      <c r="AD4" s="38" t="n">
        <v>8</v>
      </c>
      <c r="AE4" s="40" t="n">
        <v>6</v>
      </c>
      <c r="AF4" s="40" t="n">
        <v>2</v>
      </c>
      <c r="AG4" s="40" t="n">
        <f aca="false">SUM(AD4:AF4)</f>
        <v>16</v>
      </c>
      <c r="AH4" s="40" t="n">
        <v>9</v>
      </c>
      <c r="AI4" s="40" t="n">
        <v>6</v>
      </c>
      <c r="AJ4" s="40" t="n">
        <v>3</v>
      </c>
      <c r="AK4" s="40" t="n">
        <f aca="false">SUM(AH4:AJ4)</f>
        <v>18</v>
      </c>
      <c r="AL4" s="40" t="n">
        <f aca="false">AG4+AK4</f>
        <v>34</v>
      </c>
      <c r="AM4" s="40" t="s">
        <v>40</v>
      </c>
      <c r="AN4" s="40" t="n">
        <v>5</v>
      </c>
      <c r="AO4" s="40" t="str">
        <f aca="false">IF(ISBLANK(AN4),"",IF(AL4=AN4,"D",IF(AL4&gt;AN4,"W","L")))</f>
        <v>W</v>
      </c>
      <c r="AP4" s="40" t="n">
        <v>10</v>
      </c>
      <c r="AQ4" s="40" t="n">
        <f aca="false">AL4+AP4</f>
        <v>44</v>
      </c>
      <c r="AR4" s="38" t="n">
        <v>6</v>
      </c>
      <c r="AS4" s="40" t="n">
        <v>3</v>
      </c>
      <c r="AT4" s="40" t="n">
        <v>0</v>
      </c>
      <c r="AU4" s="40" t="n">
        <f aca="false">SUM(AR4:AT4)</f>
        <v>9</v>
      </c>
      <c r="AV4" s="40" t="n">
        <v>9</v>
      </c>
      <c r="AW4" s="40" t="n">
        <v>6</v>
      </c>
      <c r="AX4" s="40" t="n">
        <v>2</v>
      </c>
      <c r="AY4" s="40" t="n">
        <f aca="false">SUM(AV4:AX4)</f>
        <v>17</v>
      </c>
      <c r="AZ4" s="40" t="n">
        <f aca="false">AU4+AY4</f>
        <v>26</v>
      </c>
      <c r="BA4" s="40" t="s">
        <v>39</v>
      </c>
      <c r="BB4" s="40" t="n">
        <v>18</v>
      </c>
      <c r="BC4" s="40" t="str">
        <f aca="false">IF(ISBLANK(BB4),"",IF(AZ4=BB4,"D",IF(AZ4&gt;BB4,"W","L")))</f>
        <v>W</v>
      </c>
      <c r="BD4" s="40" t="n">
        <v>10</v>
      </c>
      <c r="BE4" s="40" t="n">
        <f aca="false">AZ4+BD4</f>
        <v>36</v>
      </c>
      <c r="BF4" s="42"/>
    </row>
    <row r="5" s="5" customFormat="true" ht="19.35" hidden="false" customHeight="false" outlineLevel="0" collapsed="false">
      <c r="A5" s="43" t="s">
        <v>41</v>
      </c>
      <c r="B5" s="44" t="s">
        <v>42</v>
      </c>
      <c r="C5" s="45" t="s">
        <v>43</v>
      </c>
      <c r="D5" s="45" t="s">
        <v>44</v>
      </c>
      <c r="E5" s="45" t="s">
        <v>45</v>
      </c>
      <c r="F5" s="46" t="str">
        <f aca="false">IF(OR(C5=E5,D5=E5),"DUP","")</f>
        <v/>
      </c>
      <c r="G5" s="47" t="n">
        <f aca="false">(IF($AA5="W",1,0))+(IF($AO5="W",1,0))+(IF($BC5="W",1,0))</f>
        <v>3</v>
      </c>
      <c r="H5" s="47" t="n">
        <f aca="false">(IF($AA5="D",1,0))+(IF($AO5="D",1,0))+(IF($BC5="D",1,0))</f>
        <v>0</v>
      </c>
      <c r="I5" s="47" t="n">
        <f aca="false">(IF($AA5="L",1,0))+(IF($AO5="L",1,0))+(IF($BC5="L",1,0))</f>
        <v>0</v>
      </c>
      <c r="J5" s="48" t="n">
        <f aca="false">X5+AL5+AZ5</f>
        <v>115</v>
      </c>
      <c r="K5" s="49" t="n">
        <f aca="false">AB5+AP5+BD5</f>
        <v>30</v>
      </c>
      <c r="L5" s="50" t="n">
        <v>0</v>
      </c>
      <c r="M5" s="5" t="n">
        <v>0</v>
      </c>
      <c r="N5" s="51" t="n">
        <f aca="false">SUM(J5:M5)</f>
        <v>145</v>
      </c>
      <c r="O5" s="51" t="str">
        <f aca="false">IF(N5&lt;&gt;(AC5+AQ5+BE5+L5+M5),"ERROR","")</f>
        <v/>
      </c>
      <c r="P5" s="52" t="n">
        <v>9</v>
      </c>
      <c r="Q5" s="50" t="n">
        <v>6</v>
      </c>
      <c r="R5" s="50" t="n">
        <v>4</v>
      </c>
      <c r="S5" s="53" t="n">
        <f aca="false">SUM(P5:R5)</f>
        <v>19</v>
      </c>
      <c r="T5" s="50" t="n">
        <v>9</v>
      </c>
      <c r="U5" s="50" t="n">
        <v>6</v>
      </c>
      <c r="V5" s="50" t="n">
        <v>5</v>
      </c>
      <c r="W5" s="53" t="n">
        <f aca="false">SUM(T5:V5)</f>
        <v>20</v>
      </c>
      <c r="X5" s="53" t="n">
        <f aca="false">S5+W5</f>
        <v>39</v>
      </c>
      <c r="Y5" s="50" t="s">
        <v>43</v>
      </c>
      <c r="Z5" s="50" t="n">
        <v>8</v>
      </c>
      <c r="AA5" s="53" t="str">
        <f aca="false">IF(ISBLANK(Z5),"",IF(X5=Z5,"D",IF(X5&gt;Z5,"W","L")))</f>
        <v>W</v>
      </c>
      <c r="AB5" s="50" t="n">
        <v>10</v>
      </c>
      <c r="AC5" s="51" t="n">
        <f aca="false">X5+AB5</f>
        <v>49</v>
      </c>
      <c r="AD5" s="52" t="n">
        <v>9</v>
      </c>
      <c r="AE5" s="50" t="n">
        <v>6</v>
      </c>
      <c r="AF5" s="50" t="n">
        <v>5</v>
      </c>
      <c r="AG5" s="53" t="n">
        <f aca="false">SUM(AD5:AF5)</f>
        <v>20</v>
      </c>
      <c r="AH5" s="50" t="n">
        <v>9</v>
      </c>
      <c r="AI5" s="50" t="n">
        <v>6</v>
      </c>
      <c r="AJ5" s="50" t="n">
        <v>4</v>
      </c>
      <c r="AK5" s="53" t="n">
        <f aca="false">SUM(AH5:AJ5)</f>
        <v>19</v>
      </c>
      <c r="AL5" s="53" t="n">
        <f aca="false">AG5+AK5</f>
        <v>39</v>
      </c>
      <c r="AM5" s="50" t="s">
        <v>44</v>
      </c>
      <c r="AN5" s="50" t="n">
        <v>15</v>
      </c>
      <c r="AO5" s="53" t="str">
        <f aca="false">IF(ISBLANK(AN5),"",IF(AL5=AN5,"D",IF(AL5&gt;AN5,"W","L")))</f>
        <v>W</v>
      </c>
      <c r="AP5" s="50" t="n">
        <v>10</v>
      </c>
      <c r="AQ5" s="51" t="n">
        <f aca="false">AL5+AP5</f>
        <v>49</v>
      </c>
      <c r="AR5" s="52" t="n">
        <v>9</v>
      </c>
      <c r="AS5" s="50" t="n">
        <v>6</v>
      </c>
      <c r="AT5" s="50" t="n">
        <v>5</v>
      </c>
      <c r="AU5" s="53" t="n">
        <f aca="false">SUM(AR5:AT5)</f>
        <v>20</v>
      </c>
      <c r="AV5" s="50" t="n">
        <v>9</v>
      </c>
      <c r="AW5" s="50" t="n">
        <v>4</v>
      </c>
      <c r="AX5" s="50" t="n">
        <v>4</v>
      </c>
      <c r="AY5" s="53" t="n">
        <f aca="false">SUM(AV5:AX5)</f>
        <v>17</v>
      </c>
      <c r="AZ5" s="53" t="n">
        <f aca="false">AU5+AY5</f>
        <v>37</v>
      </c>
      <c r="BA5" s="50" t="s">
        <v>45</v>
      </c>
      <c r="BB5" s="50" t="n">
        <v>9</v>
      </c>
      <c r="BC5" s="53" t="str">
        <f aca="false">IF(ISBLANK(BB5),"",IF(AZ5=BB5,"D",IF(AZ5&gt;BB5,"W","L")))</f>
        <v>W</v>
      </c>
      <c r="BD5" s="50" t="n">
        <v>10</v>
      </c>
      <c r="BE5" s="51" t="n">
        <f aca="false">AZ5+BD5</f>
        <v>47</v>
      </c>
      <c r="BF5" s="54"/>
    </row>
    <row r="6" s="5" customFormat="true" ht="19.35" hidden="false" customHeight="false" outlineLevel="0" collapsed="false">
      <c r="A6" s="43" t="s">
        <v>46</v>
      </c>
      <c r="B6" s="44" t="s">
        <v>47</v>
      </c>
      <c r="C6" s="45" t="s">
        <v>48</v>
      </c>
      <c r="D6" s="45" t="s">
        <v>49</v>
      </c>
      <c r="E6" s="45" t="s">
        <v>50</v>
      </c>
      <c r="F6" s="46" t="str">
        <f aca="false">IF(OR(C6=E6,D6=E6),"DUP","")</f>
        <v/>
      </c>
      <c r="G6" s="47" t="n">
        <f aca="false">(IF($AA6="W",1,0))+(IF($AO6="W",1,0))+(IF($BC6="W",1,0))</f>
        <v>2</v>
      </c>
      <c r="H6" s="47" t="n">
        <f aca="false">(IF($AA6="D",1,0))+(IF($AO6="D",1,0))+(IF($BC6="D",1,0))</f>
        <v>0</v>
      </c>
      <c r="I6" s="47" t="n">
        <f aca="false">(IF($AA6="L",1,0))+(IF($AO6="L",1,0))+(IF($BC6="L",1,0))</f>
        <v>1</v>
      </c>
      <c r="J6" s="48" t="n">
        <f aca="false">X6+AL6+AZ6</f>
        <v>103</v>
      </c>
      <c r="K6" s="49" t="n">
        <f aca="false">AB6+AP6+BD6</f>
        <v>28</v>
      </c>
      <c r="L6" s="50" t="n">
        <v>14</v>
      </c>
      <c r="M6" s="5" t="n">
        <v>0</v>
      </c>
      <c r="N6" s="51" t="n">
        <f aca="false">SUM(J6:M6)</f>
        <v>145</v>
      </c>
      <c r="O6" s="51" t="str">
        <f aca="false">IF(N6&lt;&gt;(AC6+AQ6+BE6+L6+M6),"ERROR","")</f>
        <v/>
      </c>
      <c r="P6" s="52" t="n">
        <v>6</v>
      </c>
      <c r="Q6" s="50" t="n">
        <v>6</v>
      </c>
      <c r="R6" s="50" t="n">
        <v>2</v>
      </c>
      <c r="S6" s="53" t="n">
        <f aca="false">SUM(P6:R6)</f>
        <v>14</v>
      </c>
      <c r="T6" s="50" t="n">
        <v>3</v>
      </c>
      <c r="U6" s="50" t="n">
        <v>6</v>
      </c>
      <c r="V6" s="50" t="n">
        <v>1</v>
      </c>
      <c r="W6" s="53" t="n">
        <f aca="false">SUM(T6:V6)</f>
        <v>10</v>
      </c>
      <c r="X6" s="53" t="n">
        <f aca="false">S6+W6</f>
        <v>24</v>
      </c>
      <c r="Y6" s="50" t="s">
        <v>48</v>
      </c>
      <c r="Z6" s="50" t="n">
        <v>25</v>
      </c>
      <c r="AA6" s="53" t="str">
        <f aca="false">IF(ISBLANK(Z6),"",IF(X6=Z6,"D",IF(X6&gt;Z6,"W","L")))</f>
        <v>L</v>
      </c>
      <c r="AB6" s="50" t="n">
        <v>10</v>
      </c>
      <c r="AC6" s="51" t="n">
        <f aca="false">X6+AB6</f>
        <v>34</v>
      </c>
      <c r="AD6" s="52" t="n">
        <v>9</v>
      </c>
      <c r="AE6" s="50" t="n">
        <v>6</v>
      </c>
      <c r="AF6" s="50" t="n">
        <v>5</v>
      </c>
      <c r="AG6" s="53" t="n">
        <f aca="false">SUM(AD6:AF6)</f>
        <v>20</v>
      </c>
      <c r="AH6" s="50" t="n">
        <v>9</v>
      </c>
      <c r="AI6" s="50" t="n">
        <v>6</v>
      </c>
      <c r="AJ6" s="50" t="n">
        <v>5</v>
      </c>
      <c r="AK6" s="53" t="n">
        <f aca="false">SUM(AH6:AJ6)</f>
        <v>20</v>
      </c>
      <c r="AL6" s="53" t="n">
        <f aca="false">AG6+AK6</f>
        <v>40</v>
      </c>
      <c r="AM6" s="50" t="s">
        <v>49</v>
      </c>
      <c r="AN6" s="50" t="n">
        <v>0</v>
      </c>
      <c r="AO6" s="53" t="str">
        <f aca="false">IF(ISBLANK(AN6),"",IF(AL6=AN6,"D",IF(AL6&gt;AN6,"W","L")))</f>
        <v>W</v>
      </c>
      <c r="AP6" s="50" t="n">
        <v>8</v>
      </c>
      <c r="AQ6" s="51" t="n">
        <f aca="false">AL6+AP6</f>
        <v>48</v>
      </c>
      <c r="AR6" s="52" t="n">
        <v>9</v>
      </c>
      <c r="AS6" s="50" t="n">
        <v>6</v>
      </c>
      <c r="AT6" s="50" t="n">
        <v>4</v>
      </c>
      <c r="AU6" s="53" t="n">
        <f aca="false">SUM(AR6:AT6)</f>
        <v>19</v>
      </c>
      <c r="AV6" s="50" t="n">
        <v>9</v>
      </c>
      <c r="AW6" s="50" t="n">
        <v>6</v>
      </c>
      <c r="AX6" s="50" t="n">
        <v>5</v>
      </c>
      <c r="AY6" s="53" t="n">
        <f aca="false">SUM(AV6:AX6)</f>
        <v>20</v>
      </c>
      <c r="AZ6" s="53" t="n">
        <f aca="false">AU6+AY6</f>
        <v>39</v>
      </c>
      <c r="BA6" s="50" t="s">
        <v>50</v>
      </c>
      <c r="BB6" s="50" t="n">
        <v>1</v>
      </c>
      <c r="BC6" s="53" t="str">
        <f aca="false">IF(ISBLANK(BB6),"",IF(AZ6=BB6,"D",IF(AZ6&gt;BB6,"W","L")))</f>
        <v>W</v>
      </c>
      <c r="BD6" s="50" t="n">
        <v>10</v>
      </c>
      <c r="BE6" s="51" t="n">
        <f aca="false">AZ6+BD6</f>
        <v>49</v>
      </c>
      <c r="BF6" s="54"/>
    </row>
    <row r="7" s="5" customFormat="true" ht="19.35" hidden="false" customHeight="false" outlineLevel="0" collapsed="false">
      <c r="A7" s="43" t="s">
        <v>51</v>
      </c>
      <c r="B7" s="44" t="s">
        <v>52</v>
      </c>
      <c r="C7" s="45" t="s">
        <v>53</v>
      </c>
      <c r="D7" s="45" t="s">
        <v>39</v>
      </c>
      <c r="E7" s="45" t="s">
        <v>54</v>
      </c>
      <c r="F7" s="46" t="str">
        <f aca="false">IF(OR(C7=E7,D7=E7),"DUP","")</f>
        <v/>
      </c>
      <c r="G7" s="47" t="n">
        <f aca="false">(IF($AA7="W",1,0))+(IF($AO7="W",1,0))+(IF($BC7="W",1,0))</f>
        <v>2</v>
      </c>
      <c r="H7" s="47" t="n">
        <f aca="false">(IF($AA7="D",1,0))+(IF($AO7="D",1,0))+(IF($BC7="D",1,0))</f>
        <v>0</v>
      </c>
      <c r="I7" s="47" t="n">
        <f aca="false">(IF($AA7="L",1,0))+(IF($AO7="L",1,0))+(IF($BC7="L",1,0))</f>
        <v>1</v>
      </c>
      <c r="J7" s="48" t="n">
        <f aca="false">X7+AL7+AZ7</f>
        <v>75</v>
      </c>
      <c r="K7" s="49" t="n">
        <f aca="false">AB7+AP7+BD7</f>
        <v>30</v>
      </c>
      <c r="L7" s="50" t="n">
        <v>25</v>
      </c>
      <c r="M7" s="5" t="n">
        <v>12</v>
      </c>
      <c r="N7" s="51" t="n">
        <f aca="false">SUM(J7:M7)</f>
        <v>142</v>
      </c>
      <c r="O7" s="51" t="str">
        <f aca="false">IF(N7&lt;&gt;(AC7+AQ7+BE7+L7+M7),"ERROR","")</f>
        <v/>
      </c>
      <c r="P7" s="52" t="n">
        <v>9</v>
      </c>
      <c r="Q7" s="50" t="n">
        <v>6</v>
      </c>
      <c r="R7" s="50" t="n">
        <v>3</v>
      </c>
      <c r="S7" s="53" t="n">
        <f aca="false">SUM(P7:R7)</f>
        <v>18</v>
      </c>
      <c r="T7" s="50" t="n">
        <v>6</v>
      </c>
      <c r="U7" s="50" t="n">
        <v>6</v>
      </c>
      <c r="V7" s="50" t="n">
        <v>2</v>
      </c>
      <c r="W7" s="53" t="n">
        <f aca="false">SUM(T7:V7)</f>
        <v>14</v>
      </c>
      <c r="X7" s="53" t="n">
        <f aca="false">S7+W7</f>
        <v>32</v>
      </c>
      <c r="Y7" s="50" t="s">
        <v>53</v>
      </c>
      <c r="Z7" s="50" t="n">
        <v>26</v>
      </c>
      <c r="AA7" s="53" t="str">
        <f aca="false">IF(ISBLANK(Z7),"",IF(X7=Z7,"D",IF(X7&gt;Z7,"W","L")))</f>
        <v>W</v>
      </c>
      <c r="AB7" s="50" t="n">
        <v>10</v>
      </c>
      <c r="AC7" s="51" t="n">
        <f aca="false">X7+AB7</f>
        <v>42</v>
      </c>
      <c r="AD7" s="52" t="n">
        <v>9</v>
      </c>
      <c r="AE7" s="50" t="n">
        <v>6</v>
      </c>
      <c r="AF7" s="50" t="n">
        <v>4</v>
      </c>
      <c r="AG7" s="53" t="n">
        <f aca="false">SUM(AD7:AF7)</f>
        <v>19</v>
      </c>
      <c r="AH7" s="50" t="n">
        <v>5</v>
      </c>
      <c r="AI7" s="50" t="n">
        <v>2</v>
      </c>
      <c r="AJ7" s="50" t="n">
        <v>3</v>
      </c>
      <c r="AK7" s="53" t="n">
        <f aca="false">SUM(AH7:AJ7)</f>
        <v>10</v>
      </c>
      <c r="AL7" s="53" t="n">
        <f aca="false">AG7+AK7</f>
        <v>29</v>
      </c>
      <c r="AM7" s="50" t="s">
        <v>39</v>
      </c>
      <c r="AN7" s="50" t="n">
        <v>14</v>
      </c>
      <c r="AO7" s="53" t="str">
        <f aca="false">IF(ISBLANK(AN7),"",IF(AL7=AN7,"D",IF(AL7&gt;AN7,"W","L")))</f>
        <v>W</v>
      </c>
      <c r="AP7" s="50" t="n">
        <v>10</v>
      </c>
      <c r="AQ7" s="51" t="n">
        <f aca="false">AL7+AP7</f>
        <v>39</v>
      </c>
      <c r="AR7" s="52" t="n">
        <v>6</v>
      </c>
      <c r="AS7" s="50" t="n">
        <v>0</v>
      </c>
      <c r="AT7" s="50" t="n">
        <v>5</v>
      </c>
      <c r="AU7" s="53" t="n">
        <f aca="false">SUM(AR7:AT7)</f>
        <v>11</v>
      </c>
      <c r="AV7" s="50" t="n">
        <v>3</v>
      </c>
      <c r="AW7" s="50" t="n">
        <v>0</v>
      </c>
      <c r="AX7" s="50" t="n">
        <v>0</v>
      </c>
      <c r="AY7" s="53" t="n">
        <f aca="false">SUM(AV7:AX7)</f>
        <v>3</v>
      </c>
      <c r="AZ7" s="53" t="n">
        <f aca="false">AU7+AY7</f>
        <v>14</v>
      </c>
      <c r="BA7" s="50" t="s">
        <v>54</v>
      </c>
      <c r="BB7" s="50" t="n">
        <v>30</v>
      </c>
      <c r="BC7" s="53" t="str">
        <f aca="false">IF(ISBLANK(BB7),"",IF(AZ7=BB7,"D",IF(AZ7&gt;BB7,"W","L")))</f>
        <v>L</v>
      </c>
      <c r="BD7" s="50" t="n">
        <v>10</v>
      </c>
      <c r="BE7" s="51" t="n">
        <f aca="false">AZ7+BD7</f>
        <v>24</v>
      </c>
      <c r="BF7" s="54"/>
    </row>
    <row r="8" s="5" customFormat="true" ht="19.35" hidden="false" customHeight="false" outlineLevel="0" collapsed="false">
      <c r="A8" s="43" t="s">
        <v>55</v>
      </c>
      <c r="B8" s="44" t="s">
        <v>56</v>
      </c>
      <c r="C8" s="45" t="s">
        <v>54</v>
      </c>
      <c r="D8" s="45" t="s">
        <v>57</v>
      </c>
      <c r="E8" s="45" t="s">
        <v>38</v>
      </c>
      <c r="F8" s="46" t="str">
        <f aca="false">IF(OR(C8=E8,D8=E8),"DUP","")</f>
        <v/>
      </c>
      <c r="G8" s="47" t="n">
        <f aca="false">(IF($AA8="W",1,0))+(IF($AO8="W",1,0))+(IF($BC8="W",1,0))</f>
        <v>2</v>
      </c>
      <c r="H8" s="47" t="n">
        <f aca="false">(IF($AA8="D",1,0))+(IF($AO8="D",1,0))+(IF($BC8="D",1,0))</f>
        <v>0</v>
      </c>
      <c r="I8" s="47" t="n">
        <f aca="false">(IF($AA8="L",1,0))+(IF($AO8="L",1,0))+(IF($BC8="L",1,0))</f>
        <v>1</v>
      </c>
      <c r="J8" s="48" t="n">
        <f aca="false">X8+AL8+AZ8</f>
        <v>91</v>
      </c>
      <c r="K8" s="49" t="n">
        <f aca="false">AB8+AP8+BD8</f>
        <v>30</v>
      </c>
      <c r="L8" s="50" t="n">
        <v>8</v>
      </c>
      <c r="M8" s="5" t="n">
        <v>12</v>
      </c>
      <c r="N8" s="51" t="n">
        <f aca="false">SUM(J8:M8)</f>
        <v>141</v>
      </c>
      <c r="O8" s="51" t="str">
        <f aca="false">IF(N8&lt;&gt;(AC8+AQ8+BE8+L8+M8),"ERROR","")</f>
        <v/>
      </c>
      <c r="P8" s="52" t="n">
        <v>6</v>
      </c>
      <c r="Q8" s="50" t="n">
        <v>4</v>
      </c>
      <c r="R8" s="50" t="n">
        <v>0</v>
      </c>
      <c r="S8" s="53" t="n">
        <f aca="false">SUM(P8:R8)</f>
        <v>10</v>
      </c>
      <c r="T8" s="50" t="n">
        <v>9</v>
      </c>
      <c r="U8" s="50" t="n">
        <v>5</v>
      </c>
      <c r="V8" s="50" t="n">
        <v>4</v>
      </c>
      <c r="W8" s="53" t="n">
        <f aca="false">SUM(T8:V8)</f>
        <v>18</v>
      </c>
      <c r="X8" s="53" t="n">
        <f aca="false">S8+W8</f>
        <v>28</v>
      </c>
      <c r="Y8" s="50" t="s">
        <v>54</v>
      </c>
      <c r="Z8" s="50" t="n">
        <v>32</v>
      </c>
      <c r="AA8" s="53" t="str">
        <f aca="false">IF(ISBLANK(Z8),"",IF(X8=Z8,"D",IF(X8&gt;Z8,"W","L")))</f>
        <v>L</v>
      </c>
      <c r="AB8" s="50" t="n">
        <v>10</v>
      </c>
      <c r="AC8" s="51" t="n">
        <f aca="false">X8+AB8</f>
        <v>38</v>
      </c>
      <c r="AD8" s="52" t="n">
        <v>9</v>
      </c>
      <c r="AE8" s="50" t="n">
        <v>6</v>
      </c>
      <c r="AF8" s="50" t="n">
        <v>4</v>
      </c>
      <c r="AG8" s="53" t="n">
        <f aca="false">SUM(AD8:AF8)</f>
        <v>19</v>
      </c>
      <c r="AH8" s="50" t="n">
        <v>9</v>
      </c>
      <c r="AI8" s="50" t="n">
        <v>6</v>
      </c>
      <c r="AJ8" s="50" t="n">
        <v>3</v>
      </c>
      <c r="AK8" s="53" t="n">
        <f aca="false">SUM(AH8:AJ8)</f>
        <v>18</v>
      </c>
      <c r="AL8" s="53" t="n">
        <f aca="false">AG8+AK8</f>
        <v>37</v>
      </c>
      <c r="AM8" s="50" t="s">
        <v>57</v>
      </c>
      <c r="AN8" s="50" t="n">
        <v>3</v>
      </c>
      <c r="AO8" s="53" t="str">
        <f aca="false">IF(ISBLANK(AN8),"",IF(AL8=AN8,"D",IF(AL8&gt;AN8,"W","L")))</f>
        <v>W</v>
      </c>
      <c r="AP8" s="50" t="n">
        <v>10</v>
      </c>
      <c r="AQ8" s="51" t="n">
        <f aca="false">AL8+AP8</f>
        <v>47</v>
      </c>
      <c r="AR8" s="52" t="n">
        <v>0</v>
      </c>
      <c r="AS8" s="50" t="n">
        <v>3</v>
      </c>
      <c r="AT8" s="50" t="n">
        <v>3</v>
      </c>
      <c r="AU8" s="53" t="n">
        <f aca="false">SUM(AR8:AT8)</f>
        <v>6</v>
      </c>
      <c r="AV8" s="50" t="n">
        <v>9</v>
      </c>
      <c r="AW8" s="50" t="n">
        <v>6</v>
      </c>
      <c r="AX8" s="50" t="n">
        <v>5</v>
      </c>
      <c r="AY8" s="53" t="n">
        <f aca="false">SUM(AV8:AX8)</f>
        <v>20</v>
      </c>
      <c r="AZ8" s="53" t="n">
        <f aca="false">AU8+AY8</f>
        <v>26</v>
      </c>
      <c r="BA8" s="50" t="s">
        <v>38</v>
      </c>
      <c r="BB8" s="50" t="n">
        <v>18</v>
      </c>
      <c r="BC8" s="53" t="str">
        <f aca="false">IF(ISBLANK(BB8),"",IF(AZ8=BB8,"D",IF(AZ8&gt;BB8,"W","L")))</f>
        <v>W</v>
      </c>
      <c r="BD8" s="50" t="n">
        <v>10</v>
      </c>
      <c r="BE8" s="51" t="n">
        <f aca="false">AZ8+BD8</f>
        <v>36</v>
      </c>
      <c r="BF8" s="54"/>
    </row>
    <row r="9" s="5" customFormat="true" ht="19.35" hidden="false" customHeight="false" outlineLevel="0" collapsed="false">
      <c r="A9" s="43" t="s">
        <v>58</v>
      </c>
      <c r="B9" s="44" t="s">
        <v>59</v>
      </c>
      <c r="C9" s="45" t="s">
        <v>38</v>
      </c>
      <c r="D9" s="45" t="s">
        <v>48</v>
      </c>
      <c r="E9" s="45" t="s">
        <v>44</v>
      </c>
      <c r="F9" s="46" t="str">
        <f aca="false">IF(OR(C9=E9,D9=E9),"DUP","")</f>
        <v/>
      </c>
      <c r="G9" s="47" t="n">
        <f aca="false">(IF($AA9="W",1,0))+(IF($AO9="W",1,0))+(IF($BC9="W",1,0))</f>
        <v>2</v>
      </c>
      <c r="H9" s="47" t="n">
        <f aca="false">(IF($AA9="D",1,0))+(IF($AO9="D",1,0))+(IF($BC9="D",1,0))</f>
        <v>0</v>
      </c>
      <c r="I9" s="47" t="n">
        <f aca="false">(IF($AA9="L",1,0))+(IF($AO9="L",1,0))+(IF($BC9="L",1,0))</f>
        <v>1</v>
      </c>
      <c r="J9" s="48" t="n">
        <f aca="false">X9+AL9+AZ9</f>
        <v>103</v>
      </c>
      <c r="K9" s="49" t="n">
        <f aca="false">AB9+AP9+BD9</f>
        <v>27</v>
      </c>
      <c r="L9" s="50" t="n">
        <v>2</v>
      </c>
      <c r="M9" s="5" t="n">
        <v>4</v>
      </c>
      <c r="N9" s="51" t="n">
        <f aca="false">SUM(J9:M9)</f>
        <v>136</v>
      </c>
      <c r="O9" s="51" t="str">
        <f aca="false">IF(N9&lt;&gt;(AC9+AQ9+BE9+L9+M9),"ERROR","")</f>
        <v/>
      </c>
      <c r="P9" s="52" t="n">
        <v>9</v>
      </c>
      <c r="Q9" s="50" t="n">
        <v>6</v>
      </c>
      <c r="R9" s="50" t="n">
        <v>5</v>
      </c>
      <c r="S9" s="53" t="n">
        <f aca="false">SUM(P9:R9)</f>
        <v>20</v>
      </c>
      <c r="T9" s="50" t="n">
        <v>9</v>
      </c>
      <c r="U9" s="50" t="n">
        <v>6</v>
      </c>
      <c r="V9" s="50" t="n">
        <v>5</v>
      </c>
      <c r="W9" s="53" t="n">
        <f aca="false">SUM(T9:V9)</f>
        <v>20</v>
      </c>
      <c r="X9" s="53" t="n">
        <f aca="false">S9+W9</f>
        <v>40</v>
      </c>
      <c r="Y9" s="50" t="s">
        <v>38</v>
      </c>
      <c r="Z9" s="50" t="n">
        <v>6</v>
      </c>
      <c r="AA9" s="53" t="str">
        <f aca="false">IF(ISBLANK(Z9),"",IF(X9=Z9,"D",IF(X9&gt;Z9,"W","L")))</f>
        <v>W</v>
      </c>
      <c r="AB9" s="50" t="n">
        <v>7</v>
      </c>
      <c r="AC9" s="51" t="n">
        <f aca="false">X9+AB9</f>
        <v>47</v>
      </c>
      <c r="AD9" s="52" t="n">
        <v>9</v>
      </c>
      <c r="AE9" s="50" t="n">
        <v>6</v>
      </c>
      <c r="AF9" s="50" t="n">
        <v>5</v>
      </c>
      <c r="AG9" s="53" t="n">
        <f aca="false">SUM(AD9:AF9)</f>
        <v>20</v>
      </c>
      <c r="AH9" s="50" t="n">
        <v>0</v>
      </c>
      <c r="AI9" s="50" t="n">
        <v>0</v>
      </c>
      <c r="AJ9" s="50" t="n">
        <v>3</v>
      </c>
      <c r="AK9" s="53" t="n">
        <f aca="false">SUM(AH9:AJ9)</f>
        <v>3</v>
      </c>
      <c r="AL9" s="53" t="n">
        <f aca="false">AG9+AK9</f>
        <v>23</v>
      </c>
      <c r="AM9" s="50" t="s">
        <v>48</v>
      </c>
      <c r="AN9" s="50" t="n">
        <v>25</v>
      </c>
      <c r="AO9" s="53" t="str">
        <f aca="false">IF(ISBLANK(AN9),"",IF(AL9=AN9,"D",IF(AL9&gt;AN9,"W","L")))</f>
        <v>L</v>
      </c>
      <c r="AP9" s="50" t="n">
        <v>10</v>
      </c>
      <c r="AQ9" s="51" t="n">
        <f aca="false">AL9+AP9</f>
        <v>33</v>
      </c>
      <c r="AR9" s="52" t="n">
        <v>9</v>
      </c>
      <c r="AS9" s="50" t="n">
        <v>6</v>
      </c>
      <c r="AT9" s="50" t="n">
        <v>5</v>
      </c>
      <c r="AU9" s="53" t="n">
        <f aca="false">SUM(AR9:AT9)</f>
        <v>20</v>
      </c>
      <c r="AV9" s="50" t="n">
        <v>9</v>
      </c>
      <c r="AW9" s="50" t="n">
        <v>6</v>
      </c>
      <c r="AX9" s="50" t="n">
        <v>5</v>
      </c>
      <c r="AY9" s="53" t="n">
        <f aca="false">SUM(AV9:AX9)</f>
        <v>20</v>
      </c>
      <c r="AZ9" s="53" t="n">
        <f aca="false">AU9+AY9</f>
        <v>40</v>
      </c>
      <c r="BA9" s="50" t="s">
        <v>44</v>
      </c>
      <c r="BB9" s="50" t="n">
        <v>12</v>
      </c>
      <c r="BC9" s="53" t="str">
        <f aca="false">IF(ISBLANK(BB9),"",IF(AZ9=BB9,"D",IF(AZ9&gt;BB9,"W","L")))</f>
        <v>W</v>
      </c>
      <c r="BD9" s="50" t="n">
        <v>10</v>
      </c>
      <c r="BE9" s="51" t="n">
        <f aca="false">AZ9+BD9</f>
        <v>50</v>
      </c>
      <c r="BF9" s="54"/>
    </row>
    <row r="10" s="5" customFormat="true" ht="19.35" hidden="false" customHeight="false" outlineLevel="0" collapsed="false">
      <c r="A10" s="43" t="s">
        <v>54</v>
      </c>
      <c r="B10" s="44" t="s">
        <v>60</v>
      </c>
      <c r="C10" s="45" t="s">
        <v>55</v>
      </c>
      <c r="D10" s="45" t="s">
        <v>37</v>
      </c>
      <c r="E10" s="45" t="s">
        <v>51</v>
      </c>
      <c r="F10" s="46" t="str">
        <f aca="false">IF(OR(C10=E10,D10=E10),"DUP","")</f>
        <v/>
      </c>
      <c r="G10" s="47" t="n">
        <f aca="false">(IF($AA10="W",1,0))+(IF($AO10="W",1,0))+(IF($BC10="W",1,0))</f>
        <v>3</v>
      </c>
      <c r="H10" s="47" t="n">
        <f aca="false">(IF($AA10="D",1,0))+(IF($AO10="D",1,0))+(IF($BC10="D",1,0))</f>
        <v>0</v>
      </c>
      <c r="I10" s="47" t="n">
        <f aca="false">(IF($AA10="L",1,0))+(IF($AO10="L",1,0))+(IF($BC10="L",1,0))</f>
        <v>0</v>
      </c>
      <c r="J10" s="48" t="n">
        <f aca="false">X10+AL10+AZ10</f>
        <v>89</v>
      </c>
      <c r="K10" s="49" t="n">
        <f aca="false">AB10+AP10+BD10</f>
        <v>28</v>
      </c>
      <c r="L10" s="50" t="n">
        <v>9</v>
      </c>
      <c r="M10" s="5" t="n">
        <v>4</v>
      </c>
      <c r="N10" s="51" t="n">
        <f aca="false">SUM(J10:M10)</f>
        <v>130</v>
      </c>
      <c r="O10" s="51" t="str">
        <f aca="false">IF(N10&lt;&gt;(AC10+AQ10+BE10+L10+M10),"ERROR","")</f>
        <v/>
      </c>
      <c r="P10" s="52" t="n">
        <v>9</v>
      </c>
      <c r="Q10" s="50" t="n">
        <v>4</v>
      </c>
      <c r="R10" s="50" t="n">
        <v>4</v>
      </c>
      <c r="S10" s="53" t="n">
        <f aca="false">SUM(P10:R10)</f>
        <v>17</v>
      </c>
      <c r="T10" s="50" t="n">
        <v>8</v>
      </c>
      <c r="U10" s="50" t="n">
        <v>4</v>
      </c>
      <c r="V10" s="50" t="n">
        <v>3</v>
      </c>
      <c r="W10" s="53" t="n">
        <f aca="false">SUM(T10:V10)</f>
        <v>15</v>
      </c>
      <c r="X10" s="53" t="n">
        <f aca="false">S10+W10</f>
        <v>32</v>
      </c>
      <c r="Y10" s="50" t="s">
        <v>55</v>
      </c>
      <c r="Z10" s="50" t="n">
        <v>28</v>
      </c>
      <c r="AA10" s="53" t="str">
        <f aca="false">IF(ISBLANK(Z10),"",IF(X10=Z10,"D",IF(X10&gt;Z10,"W","L")))</f>
        <v>W</v>
      </c>
      <c r="AB10" s="50" t="n">
        <v>10</v>
      </c>
      <c r="AC10" s="51" t="n">
        <f aca="false">X10+AB10</f>
        <v>42</v>
      </c>
      <c r="AD10" s="52" t="n">
        <v>6</v>
      </c>
      <c r="AE10" s="50" t="n">
        <v>6</v>
      </c>
      <c r="AF10" s="50" t="n">
        <v>1</v>
      </c>
      <c r="AG10" s="53" t="n">
        <f aca="false">SUM(AD10:AF10)</f>
        <v>13</v>
      </c>
      <c r="AH10" s="50" t="n">
        <v>9</v>
      </c>
      <c r="AI10" s="50" t="n">
        <v>6</v>
      </c>
      <c r="AJ10" s="50" t="n">
        <v>4</v>
      </c>
      <c r="AK10" s="53" t="n">
        <f aca="false">SUM(AH10:AJ10)</f>
        <v>19</v>
      </c>
      <c r="AL10" s="53" t="n">
        <f aca="false">AG10+AK10</f>
        <v>32</v>
      </c>
      <c r="AM10" s="50" t="s">
        <v>37</v>
      </c>
      <c r="AN10" s="50" t="n">
        <v>15</v>
      </c>
      <c r="AO10" s="53" t="str">
        <f aca="false">IF(ISBLANK(AN10),"",IF(AL10=AN10,"D",IF(AL10&gt;AN10,"W","L")))</f>
        <v>W</v>
      </c>
      <c r="AP10" s="50" t="n">
        <v>8</v>
      </c>
      <c r="AQ10" s="51" t="n">
        <f aca="false">AL10+AP10</f>
        <v>40</v>
      </c>
      <c r="AR10" s="52" t="n">
        <v>6</v>
      </c>
      <c r="AS10" s="50" t="n">
        <v>2</v>
      </c>
      <c r="AT10" s="50" t="n">
        <v>2</v>
      </c>
      <c r="AU10" s="53" t="n">
        <f aca="false">SUM(AR10:AT10)</f>
        <v>10</v>
      </c>
      <c r="AV10" s="50" t="n">
        <v>4</v>
      </c>
      <c r="AW10" s="50" t="n">
        <v>6</v>
      </c>
      <c r="AX10" s="50" t="n">
        <v>5</v>
      </c>
      <c r="AY10" s="53" t="n">
        <f aca="false">SUM(AV10:AX10)</f>
        <v>15</v>
      </c>
      <c r="AZ10" s="53" t="n">
        <f aca="false">AU10+AY10</f>
        <v>25</v>
      </c>
      <c r="BA10" s="50" t="s">
        <v>51</v>
      </c>
      <c r="BB10" s="50" t="n">
        <v>14</v>
      </c>
      <c r="BC10" s="53" t="str">
        <f aca="false">IF(ISBLANK(BB10),"",IF(AZ10=BB10,"D",IF(AZ10&gt;BB10,"W","L")))</f>
        <v>W</v>
      </c>
      <c r="BD10" s="50" t="n">
        <v>10</v>
      </c>
      <c r="BE10" s="51" t="n">
        <f aca="false">AZ10+BD10</f>
        <v>35</v>
      </c>
      <c r="BF10" s="54"/>
    </row>
    <row r="11" s="5" customFormat="true" ht="19.35" hidden="false" customHeight="false" outlineLevel="0" collapsed="false">
      <c r="A11" s="43" t="s">
        <v>38</v>
      </c>
      <c r="B11" s="44" t="s">
        <v>61</v>
      </c>
      <c r="C11" s="45" t="s">
        <v>58</v>
      </c>
      <c r="D11" s="45" t="s">
        <v>35</v>
      </c>
      <c r="E11" s="45" t="s">
        <v>55</v>
      </c>
      <c r="F11" s="46" t="str">
        <f aca="false">IF(OR(C11=E11,D11=E11),"DUP","")</f>
        <v/>
      </c>
      <c r="G11" s="47" t="n">
        <f aca="false">(IF($AA11="W",1,0))+(IF($AO11="W",1,0))+(IF($BC11="W",1,0))</f>
        <v>1</v>
      </c>
      <c r="H11" s="47" t="n">
        <f aca="false">(IF($AA11="D",1,0))+(IF($AO11="D",1,0))+(IF($BC11="D",1,0))</f>
        <v>0</v>
      </c>
      <c r="I11" s="47" t="n">
        <f aca="false">(IF($AA11="L",1,0))+(IF($AO11="L",1,0))+(IF($BC11="L",1,0))</f>
        <v>2</v>
      </c>
      <c r="J11" s="48" t="n">
        <f aca="false">X11+AL11+AZ11</f>
        <v>54</v>
      </c>
      <c r="K11" s="49" t="n">
        <f aca="false">AB11+AP11+BD11</f>
        <v>30</v>
      </c>
      <c r="L11" s="50" t="n">
        <v>20</v>
      </c>
      <c r="M11" s="5" t="n">
        <v>25</v>
      </c>
      <c r="N11" s="51" t="n">
        <f aca="false">SUM(J11:M11)</f>
        <v>129</v>
      </c>
      <c r="O11" s="51" t="str">
        <f aca="false">IF(N11&lt;&gt;(AC11+AQ11+BE11+L11+M11),"ERROR","")</f>
        <v/>
      </c>
      <c r="P11" s="52" t="n">
        <v>0</v>
      </c>
      <c r="Q11" s="50" t="n">
        <v>0</v>
      </c>
      <c r="R11" s="50" t="n">
        <v>0</v>
      </c>
      <c r="S11" s="53" t="n">
        <f aca="false">SUM(P11:R11)</f>
        <v>0</v>
      </c>
      <c r="T11" s="50" t="n">
        <v>4</v>
      </c>
      <c r="U11" s="50" t="n">
        <v>0</v>
      </c>
      <c r="V11" s="50" t="n">
        <v>2</v>
      </c>
      <c r="W11" s="53" t="n">
        <f aca="false">SUM(T11:V11)</f>
        <v>6</v>
      </c>
      <c r="X11" s="53" t="n">
        <f aca="false">S11+W11</f>
        <v>6</v>
      </c>
      <c r="Y11" s="50" t="s">
        <v>58</v>
      </c>
      <c r="Z11" s="50" t="n">
        <v>20</v>
      </c>
      <c r="AA11" s="53" t="str">
        <f aca="false">IF(ISBLANK(Z11),"",IF(X11=Z11,"D",IF(X11&gt;Z11,"W","L")))</f>
        <v>L</v>
      </c>
      <c r="AB11" s="50" t="n">
        <v>10</v>
      </c>
      <c r="AC11" s="51" t="n">
        <f aca="false">X11+AB11</f>
        <v>16</v>
      </c>
      <c r="AD11" s="52" t="n">
        <v>9</v>
      </c>
      <c r="AE11" s="50" t="n">
        <v>4</v>
      </c>
      <c r="AF11" s="50" t="n">
        <v>2</v>
      </c>
      <c r="AG11" s="53" t="n">
        <f aca="false">SUM(AD11:AF11)</f>
        <v>15</v>
      </c>
      <c r="AH11" s="50" t="n">
        <v>9</v>
      </c>
      <c r="AI11" s="50" t="n">
        <v>4</v>
      </c>
      <c r="AJ11" s="50" t="n">
        <v>2</v>
      </c>
      <c r="AK11" s="53" t="n">
        <f aca="false">SUM(AH11:AJ11)</f>
        <v>15</v>
      </c>
      <c r="AL11" s="53" t="n">
        <f aca="false">AG11+AK11</f>
        <v>30</v>
      </c>
      <c r="AM11" s="50"/>
      <c r="AN11" s="50" t="n">
        <v>0</v>
      </c>
      <c r="AO11" s="53" t="str">
        <f aca="false">IF(ISBLANK(AN11),"",IF(AL11=AN11,"D",IF(AL11&gt;AN11,"W","L")))</f>
        <v>W</v>
      </c>
      <c r="AP11" s="50" t="n">
        <v>10</v>
      </c>
      <c r="AQ11" s="51" t="n">
        <f aca="false">AL11+AP11</f>
        <v>40</v>
      </c>
      <c r="AR11" s="52" t="n">
        <v>9</v>
      </c>
      <c r="AS11" s="50" t="n">
        <v>6</v>
      </c>
      <c r="AT11" s="50" t="n">
        <v>3</v>
      </c>
      <c r="AU11" s="53" t="n">
        <f aca="false">SUM(AR11:AT11)</f>
        <v>18</v>
      </c>
      <c r="AV11" s="50" t="n">
        <v>0</v>
      </c>
      <c r="AW11" s="50" t="n">
        <v>0</v>
      </c>
      <c r="AX11" s="50" t="n">
        <v>0</v>
      </c>
      <c r="AY11" s="53" t="n">
        <f aca="false">SUM(AV11:AX11)</f>
        <v>0</v>
      </c>
      <c r="AZ11" s="53" t="n">
        <f aca="false">AU11+AY11</f>
        <v>18</v>
      </c>
      <c r="BA11" s="50" t="s">
        <v>55</v>
      </c>
      <c r="BB11" s="50" t="n">
        <v>26</v>
      </c>
      <c r="BC11" s="53" t="str">
        <f aca="false">IF(ISBLANK(BB11),"",IF(AZ11=BB11,"D",IF(AZ11&gt;BB11,"W","L")))</f>
        <v>L</v>
      </c>
      <c r="BD11" s="50" t="n">
        <v>10</v>
      </c>
      <c r="BE11" s="51" t="n">
        <f aca="false">AZ11+BD11</f>
        <v>28</v>
      </c>
      <c r="BF11" s="54"/>
    </row>
    <row r="12" s="5" customFormat="true" ht="19.35" hidden="false" customHeight="false" outlineLevel="0" collapsed="false">
      <c r="A12" s="43" t="s">
        <v>37</v>
      </c>
      <c r="B12" s="44" t="s">
        <v>62</v>
      </c>
      <c r="C12" s="45" t="s">
        <v>35</v>
      </c>
      <c r="D12" s="45" t="s">
        <v>54</v>
      </c>
      <c r="E12" s="45" t="s">
        <v>53</v>
      </c>
      <c r="F12" s="46" t="str">
        <f aca="false">IF(OR(C12=E12,D12=E12),"DUP","")</f>
        <v/>
      </c>
      <c r="G12" s="47" t="n">
        <f aca="false">(IF($AA12="W",1,0))+(IF($AO12="W",1,0))+(IF($BC12="W",1,0))</f>
        <v>2</v>
      </c>
      <c r="H12" s="47" t="n">
        <f aca="false">(IF($AA12="D",1,0))+(IF($AO12="D",1,0))+(IF($BC12="D",1,0))</f>
        <v>0</v>
      </c>
      <c r="I12" s="47" t="n">
        <f aca="false">(IF($AA12="L",1,0))+(IF($AO12="L",1,0))+(IF($BC12="L",1,0))</f>
        <v>1</v>
      </c>
      <c r="J12" s="48" t="n">
        <f aca="false">X12+AL12+AZ12</f>
        <v>71</v>
      </c>
      <c r="K12" s="49" t="n">
        <f aca="false">AB12+AP12+BD12</f>
        <v>30</v>
      </c>
      <c r="L12" s="50" t="n">
        <v>11</v>
      </c>
      <c r="M12" s="5" t="n">
        <v>12</v>
      </c>
      <c r="N12" s="51" t="n">
        <f aca="false">SUM(J12:M12)</f>
        <v>124</v>
      </c>
      <c r="O12" s="51" t="str">
        <f aca="false">IF(N12&lt;&gt;(AC12+AQ12+BE12+L12+M12),"ERROR","")</f>
        <v/>
      </c>
      <c r="P12" s="52" t="n">
        <v>9</v>
      </c>
      <c r="Q12" s="50" t="n">
        <v>0</v>
      </c>
      <c r="R12" s="50" t="n">
        <v>2</v>
      </c>
      <c r="S12" s="53" t="n">
        <f aca="false">SUM(P12:R12)</f>
        <v>11</v>
      </c>
      <c r="T12" s="50" t="n">
        <v>9</v>
      </c>
      <c r="U12" s="50" t="n">
        <v>6</v>
      </c>
      <c r="V12" s="50" t="n">
        <v>4</v>
      </c>
      <c r="W12" s="53" t="n">
        <f aca="false">SUM(T12:V12)</f>
        <v>19</v>
      </c>
      <c r="X12" s="53" t="n">
        <f aca="false">S12+W12</f>
        <v>30</v>
      </c>
      <c r="Y12" s="50" t="s">
        <v>35</v>
      </c>
      <c r="Z12" s="50" t="n">
        <v>26</v>
      </c>
      <c r="AA12" s="53" t="str">
        <f aca="false">IF(ISBLANK(Z12),"",IF(X12=Z12,"D",IF(X12&gt;Z12,"W","L")))</f>
        <v>W</v>
      </c>
      <c r="AB12" s="50" t="n">
        <v>10</v>
      </c>
      <c r="AC12" s="51" t="n">
        <f aca="false">X12+AB12</f>
        <v>40</v>
      </c>
      <c r="AD12" s="52" t="n">
        <v>3</v>
      </c>
      <c r="AE12" s="50" t="n">
        <v>2</v>
      </c>
      <c r="AF12" s="50" t="n">
        <v>3</v>
      </c>
      <c r="AG12" s="53" t="n">
        <f aca="false">SUM(AD12:AF12)</f>
        <v>8</v>
      </c>
      <c r="AH12" s="50" t="n">
        <v>2</v>
      </c>
      <c r="AI12" s="50" t="n">
        <v>2</v>
      </c>
      <c r="AJ12" s="50" t="n">
        <v>3</v>
      </c>
      <c r="AK12" s="53" t="n">
        <f aca="false">SUM(AH12:AJ12)</f>
        <v>7</v>
      </c>
      <c r="AL12" s="53" t="n">
        <f aca="false">AG12+AK12</f>
        <v>15</v>
      </c>
      <c r="AM12" s="50" t="s">
        <v>54</v>
      </c>
      <c r="AN12" s="50" t="n">
        <v>32</v>
      </c>
      <c r="AO12" s="53" t="str">
        <f aca="false">IF(ISBLANK(AN12),"",IF(AL12=AN12,"D",IF(AL12&gt;AN12,"W","L")))</f>
        <v>L</v>
      </c>
      <c r="AP12" s="50" t="n">
        <v>10</v>
      </c>
      <c r="AQ12" s="51" t="n">
        <f aca="false">AL12+AP12</f>
        <v>25</v>
      </c>
      <c r="AR12" s="52" t="n">
        <v>9</v>
      </c>
      <c r="AS12" s="50" t="n">
        <v>6</v>
      </c>
      <c r="AT12" s="50" t="n">
        <v>5</v>
      </c>
      <c r="AU12" s="53" t="n">
        <f aca="false">SUM(AR12:AT12)</f>
        <v>20</v>
      </c>
      <c r="AV12" s="50" t="n">
        <v>6</v>
      </c>
      <c r="AW12" s="50" t="n">
        <v>0</v>
      </c>
      <c r="AX12" s="50" t="n">
        <v>0</v>
      </c>
      <c r="AY12" s="53" t="n">
        <f aca="false">SUM(AV12:AX12)</f>
        <v>6</v>
      </c>
      <c r="AZ12" s="53" t="n">
        <f aca="false">AU12+AY12</f>
        <v>26</v>
      </c>
      <c r="BA12" s="50" t="s">
        <v>53</v>
      </c>
      <c r="BB12" s="50" t="n">
        <v>20</v>
      </c>
      <c r="BC12" s="53" t="str">
        <f aca="false">IF(ISBLANK(BB12),"",IF(AZ12=BB12,"D",IF(AZ12&gt;BB12,"W","L")))</f>
        <v>W</v>
      </c>
      <c r="BD12" s="50" t="n">
        <v>10</v>
      </c>
      <c r="BE12" s="51" t="n">
        <f aca="false">AZ12+BD12</f>
        <v>36</v>
      </c>
      <c r="BF12" s="54"/>
    </row>
    <row r="13" s="5" customFormat="true" ht="19.35" hidden="false" customHeight="false" outlineLevel="0" collapsed="false">
      <c r="A13" s="43" t="s">
        <v>48</v>
      </c>
      <c r="B13" s="44" t="s">
        <v>63</v>
      </c>
      <c r="C13" s="45" t="s">
        <v>46</v>
      </c>
      <c r="D13" s="45" t="s">
        <v>58</v>
      </c>
      <c r="E13" s="45" t="s">
        <v>64</v>
      </c>
      <c r="F13" s="46" t="str">
        <f aca="false">IF(OR(C13=E13,D13=E13),"DUP","")</f>
        <v/>
      </c>
      <c r="G13" s="47" t="n">
        <f aca="false">(IF($AA13="W",1,0))+(IF($AO13="W",1,0))+(IF($BC13="W",1,0))</f>
        <v>3</v>
      </c>
      <c r="H13" s="47" t="n">
        <f aca="false">(IF($AA13="D",1,0))+(IF($AO13="D",1,0))+(IF($BC13="D",1,0))</f>
        <v>0</v>
      </c>
      <c r="I13" s="47" t="n">
        <f aca="false">(IF($AA13="L",1,0))+(IF($AO13="L",1,0))+(IF($BC13="L",1,0))</f>
        <v>0</v>
      </c>
      <c r="J13" s="48" t="n">
        <f aca="false">X13+AL13+AZ13</f>
        <v>86</v>
      </c>
      <c r="K13" s="49" t="n">
        <f aca="false">AB13+AP13+BD13</f>
        <v>30</v>
      </c>
      <c r="L13" s="50" t="n">
        <v>5</v>
      </c>
      <c r="M13" s="5" t="n">
        <v>0</v>
      </c>
      <c r="N13" s="51" t="n">
        <f aca="false">SUM(J13:M13)</f>
        <v>121</v>
      </c>
      <c r="O13" s="51" t="str">
        <f aca="false">IF(N13&lt;&gt;(AC13+AQ13+BE13+L13+M13),"ERROR","")</f>
        <v/>
      </c>
      <c r="P13" s="52" t="n">
        <v>9</v>
      </c>
      <c r="Q13" s="50" t="n">
        <v>6</v>
      </c>
      <c r="R13" s="50" t="n">
        <v>2</v>
      </c>
      <c r="S13" s="53" t="n">
        <f aca="false">SUM(P13:R13)</f>
        <v>17</v>
      </c>
      <c r="T13" s="50" t="n">
        <v>6</v>
      </c>
      <c r="U13" s="50" t="n">
        <v>2</v>
      </c>
      <c r="V13" s="50" t="n">
        <v>0</v>
      </c>
      <c r="W13" s="53" t="n">
        <f aca="false">SUM(T13:V13)</f>
        <v>8</v>
      </c>
      <c r="X13" s="53" t="n">
        <f aca="false">S13+W13</f>
        <v>25</v>
      </c>
      <c r="Y13" s="50" t="s">
        <v>46</v>
      </c>
      <c r="Z13" s="50" t="n">
        <v>24</v>
      </c>
      <c r="AA13" s="53" t="str">
        <f aca="false">IF(ISBLANK(Z13),"",IF(X13=Z13,"D",IF(X13&gt;Z13,"W","L")))</f>
        <v>W</v>
      </c>
      <c r="AB13" s="50" t="n">
        <v>10</v>
      </c>
      <c r="AC13" s="51" t="n">
        <f aca="false">X13+AB13</f>
        <v>35</v>
      </c>
      <c r="AD13" s="52" t="n">
        <v>2</v>
      </c>
      <c r="AE13" s="50" t="n">
        <v>6</v>
      </c>
      <c r="AF13" s="50" t="n">
        <v>0</v>
      </c>
      <c r="AG13" s="53" t="n">
        <f aca="false">SUM(AD13:AF13)</f>
        <v>8</v>
      </c>
      <c r="AH13" s="50" t="n">
        <v>9</v>
      </c>
      <c r="AI13" s="50" t="n">
        <v>6</v>
      </c>
      <c r="AJ13" s="50" t="n">
        <v>2</v>
      </c>
      <c r="AK13" s="53" t="n">
        <f aca="false">SUM(AH13:AJ13)</f>
        <v>17</v>
      </c>
      <c r="AL13" s="53" t="n">
        <f aca="false">AG13+AK13</f>
        <v>25</v>
      </c>
      <c r="AM13" s="50" t="s">
        <v>58</v>
      </c>
      <c r="AN13" s="50" t="n">
        <v>23</v>
      </c>
      <c r="AO13" s="53" t="str">
        <f aca="false">IF(ISBLANK(AN13),"",IF(AL13=AN13,"D",IF(AL13&gt;AN13,"W","L")))</f>
        <v>W</v>
      </c>
      <c r="AP13" s="50" t="n">
        <v>10</v>
      </c>
      <c r="AQ13" s="51" t="n">
        <f aca="false">AL13+AP13</f>
        <v>35</v>
      </c>
      <c r="AR13" s="52" t="n">
        <v>9</v>
      </c>
      <c r="AS13" s="50" t="n">
        <v>6</v>
      </c>
      <c r="AT13" s="50" t="n">
        <v>5</v>
      </c>
      <c r="AU13" s="53" t="n">
        <f aca="false">SUM(AR13:AT13)</f>
        <v>20</v>
      </c>
      <c r="AV13" s="50" t="n">
        <v>6</v>
      </c>
      <c r="AW13" s="50" t="n">
        <v>6</v>
      </c>
      <c r="AX13" s="50" t="n">
        <v>4</v>
      </c>
      <c r="AY13" s="53" t="n">
        <f aca="false">SUM(AV13:AX13)</f>
        <v>16</v>
      </c>
      <c r="AZ13" s="53" t="n">
        <f aca="false">AU13+AY13</f>
        <v>36</v>
      </c>
      <c r="BA13" s="50" t="s">
        <v>64</v>
      </c>
      <c r="BB13" s="50" t="n">
        <v>14</v>
      </c>
      <c r="BC13" s="53" t="str">
        <f aca="false">IF(ISBLANK(BB13),"",IF(AZ13=BB13,"D",IF(AZ13&gt;BB13,"W","L")))</f>
        <v>W</v>
      </c>
      <c r="BD13" s="50" t="n">
        <v>10</v>
      </c>
      <c r="BE13" s="51" t="n">
        <f aca="false">AZ13+BD13</f>
        <v>46</v>
      </c>
      <c r="BF13" s="54"/>
    </row>
    <row r="14" s="5" customFormat="true" ht="19.35" hidden="false" customHeight="false" outlineLevel="0" collapsed="false">
      <c r="A14" s="43" t="s">
        <v>65</v>
      </c>
      <c r="B14" s="44" t="s">
        <v>66</v>
      </c>
      <c r="C14" s="45" t="s">
        <v>45</v>
      </c>
      <c r="D14" s="45" t="s">
        <v>53</v>
      </c>
      <c r="E14" s="45" t="s">
        <v>57</v>
      </c>
      <c r="F14" s="46" t="str">
        <f aca="false">IF(OR(C14=E14,D14=E14),"DUP","")</f>
        <v/>
      </c>
      <c r="G14" s="47" t="n">
        <f aca="false">(IF($AA14="W",1,0))+(IF($AO14="W",1,0))+(IF($BC14="W",1,0))</f>
        <v>1</v>
      </c>
      <c r="H14" s="47" t="n">
        <f aca="false">(IF($AA14="D",1,0))+(IF($AO14="D",1,0))+(IF($BC14="D",1,0))</f>
        <v>0</v>
      </c>
      <c r="I14" s="47" t="n">
        <f aca="false">(IF($AA14="L",1,0))+(IF($AO14="L",1,0))+(IF($BC14="L",1,0))</f>
        <v>2</v>
      </c>
      <c r="J14" s="48" t="n">
        <f aca="false">X14+AL14+AZ14</f>
        <v>69</v>
      </c>
      <c r="K14" s="49" t="n">
        <f aca="false">AB14+AP14+BD14</f>
        <v>30</v>
      </c>
      <c r="L14" s="50" t="n">
        <v>7</v>
      </c>
      <c r="M14" s="5" t="n">
        <v>12</v>
      </c>
      <c r="N14" s="51" t="n">
        <f aca="false">SUM(J14:M14)</f>
        <v>118</v>
      </c>
      <c r="O14" s="51" t="str">
        <f aca="false">IF(N14&lt;&gt;(AC14+AQ14+BE14+L14+M14),"ERROR","")</f>
        <v/>
      </c>
      <c r="P14" s="52" t="n">
        <v>3</v>
      </c>
      <c r="Q14" s="50" t="n">
        <v>4</v>
      </c>
      <c r="R14" s="50" t="n">
        <v>5</v>
      </c>
      <c r="S14" s="53" t="n">
        <f aca="false">SUM(P14:R14)</f>
        <v>12</v>
      </c>
      <c r="T14" s="50" t="n">
        <v>1</v>
      </c>
      <c r="U14" s="50" t="n">
        <v>2</v>
      </c>
      <c r="V14" s="50" t="n">
        <v>2</v>
      </c>
      <c r="W14" s="53" t="n">
        <f aca="false">SUM(T14:V14)</f>
        <v>5</v>
      </c>
      <c r="X14" s="53" t="n">
        <f aca="false">S14+W14</f>
        <v>17</v>
      </c>
      <c r="Y14" s="50" t="s">
        <v>45</v>
      </c>
      <c r="Z14" s="50" t="n">
        <v>19</v>
      </c>
      <c r="AA14" s="53" t="str">
        <f aca="false">IF(ISBLANK(Z14),"",IF(X14=Z14,"D",IF(X14&gt;Z14,"W","L")))</f>
        <v>L</v>
      </c>
      <c r="AB14" s="50" t="n">
        <v>10</v>
      </c>
      <c r="AC14" s="51" t="n">
        <f aca="false">X14+AB14</f>
        <v>27</v>
      </c>
      <c r="AD14" s="52" t="n">
        <v>7</v>
      </c>
      <c r="AE14" s="50" t="n">
        <v>6</v>
      </c>
      <c r="AF14" s="50" t="n">
        <v>3</v>
      </c>
      <c r="AG14" s="53" t="n">
        <f aca="false">SUM(AD14:AF14)</f>
        <v>16</v>
      </c>
      <c r="AH14" s="50" t="n">
        <v>4</v>
      </c>
      <c r="AI14" s="50" t="n">
        <v>2</v>
      </c>
      <c r="AJ14" s="50" t="n">
        <v>0</v>
      </c>
      <c r="AK14" s="53" t="n">
        <f aca="false">SUM(AH14:AJ14)</f>
        <v>6</v>
      </c>
      <c r="AL14" s="53" t="n">
        <f aca="false">AG14+AK14</f>
        <v>22</v>
      </c>
      <c r="AM14" s="50" t="s">
        <v>53</v>
      </c>
      <c r="AN14" s="50" t="n">
        <v>27</v>
      </c>
      <c r="AO14" s="53" t="str">
        <f aca="false">IF(ISBLANK(AN14),"",IF(AL14=AN14,"D",IF(AL14&gt;AN14,"W","L")))</f>
        <v>L</v>
      </c>
      <c r="AP14" s="50" t="n">
        <v>10</v>
      </c>
      <c r="AQ14" s="51" t="n">
        <f aca="false">AL14+AP14</f>
        <v>32</v>
      </c>
      <c r="AR14" s="52" t="n">
        <v>9</v>
      </c>
      <c r="AS14" s="50" t="n">
        <v>6</v>
      </c>
      <c r="AT14" s="50" t="n">
        <v>5</v>
      </c>
      <c r="AU14" s="53" t="n">
        <f aca="false">SUM(AR14:AT14)</f>
        <v>20</v>
      </c>
      <c r="AV14" s="50" t="n">
        <v>3</v>
      </c>
      <c r="AW14" s="50" t="n">
        <v>6</v>
      </c>
      <c r="AX14" s="50" t="n">
        <v>1</v>
      </c>
      <c r="AY14" s="53" t="n">
        <f aca="false">SUM(AV14:AX14)</f>
        <v>10</v>
      </c>
      <c r="AZ14" s="53" t="n">
        <f aca="false">AU14+AY14</f>
        <v>30</v>
      </c>
      <c r="BA14" s="50" t="s">
        <v>57</v>
      </c>
      <c r="BB14" s="50" t="n">
        <v>10</v>
      </c>
      <c r="BC14" s="53" t="str">
        <f aca="false">IF(ISBLANK(BB14),"",IF(AZ14=BB14,"D",IF(AZ14&gt;BB14,"W","L")))</f>
        <v>W</v>
      </c>
      <c r="BD14" s="50" t="n">
        <v>10</v>
      </c>
      <c r="BE14" s="51" t="n">
        <f aca="false">AZ14+BD14</f>
        <v>40</v>
      </c>
      <c r="BF14" s="54"/>
    </row>
    <row r="15" s="5" customFormat="true" ht="19.35" hidden="false" customHeight="false" outlineLevel="0" collapsed="false">
      <c r="A15" s="43" t="s">
        <v>45</v>
      </c>
      <c r="B15" s="44" t="s">
        <v>67</v>
      </c>
      <c r="C15" s="45" t="s">
        <v>65</v>
      </c>
      <c r="D15" s="45" t="s">
        <v>43</v>
      </c>
      <c r="E15" s="45" t="s">
        <v>41</v>
      </c>
      <c r="F15" s="46" t="str">
        <f aca="false">IF(OR(C15=E15,D15=E15),"DUP","")</f>
        <v/>
      </c>
      <c r="G15" s="47" t="n">
        <f aca="false">(IF($AA15="W",1,0))+(IF($AO15="W",1,0))+(IF($BC15="W",1,0))</f>
        <v>2</v>
      </c>
      <c r="H15" s="47" t="n">
        <f aca="false">(IF($AA15="D",1,0))+(IF($AO15="D",1,0))+(IF($BC15="D",1,0))</f>
        <v>0</v>
      </c>
      <c r="I15" s="47" t="n">
        <f aca="false">(IF($AA15="L",1,0))+(IF($AO15="L",1,0))+(IF($BC15="L",1,0))</f>
        <v>1</v>
      </c>
      <c r="J15" s="48" t="n">
        <f aca="false">X15+AL15+AZ15</f>
        <v>59</v>
      </c>
      <c r="K15" s="49" t="n">
        <f aca="false">AB15+AP15+BD15</f>
        <v>30</v>
      </c>
      <c r="L15" s="50" t="n">
        <v>12</v>
      </c>
      <c r="M15" s="5" t="n">
        <v>12</v>
      </c>
      <c r="N15" s="51" t="n">
        <f aca="false">SUM(J15:M15)</f>
        <v>113</v>
      </c>
      <c r="O15" s="51" t="str">
        <f aca="false">IF(N15&lt;&gt;(AC15+AQ15+BE15+L15+M15),"ERROR","")</f>
        <v/>
      </c>
      <c r="P15" s="52" t="n">
        <v>9</v>
      </c>
      <c r="Q15" s="50" t="n">
        <v>0</v>
      </c>
      <c r="R15" s="50" t="n">
        <v>3</v>
      </c>
      <c r="S15" s="53" t="n">
        <f aca="false">SUM(P15:R15)</f>
        <v>12</v>
      </c>
      <c r="T15" s="50" t="n">
        <v>4</v>
      </c>
      <c r="U15" s="50" t="n">
        <v>2</v>
      </c>
      <c r="V15" s="50" t="n">
        <v>1</v>
      </c>
      <c r="W15" s="53" t="n">
        <f aca="false">SUM(T15:V15)</f>
        <v>7</v>
      </c>
      <c r="X15" s="53" t="n">
        <f aca="false">S15+W15</f>
        <v>19</v>
      </c>
      <c r="Y15" s="50" t="s">
        <v>65</v>
      </c>
      <c r="Z15" s="50" t="n">
        <v>17</v>
      </c>
      <c r="AA15" s="53" t="str">
        <f aca="false">IF(ISBLANK(Z15),"",IF(X15=Z15,"D",IF(X15&gt;Z15,"W","L")))</f>
        <v>W</v>
      </c>
      <c r="AB15" s="50" t="n">
        <v>10</v>
      </c>
      <c r="AC15" s="51" t="n">
        <f aca="false">X15+AB15</f>
        <v>29</v>
      </c>
      <c r="AD15" s="52" t="n">
        <v>5</v>
      </c>
      <c r="AE15" s="50" t="n">
        <v>6</v>
      </c>
      <c r="AF15" s="50" t="n">
        <v>4</v>
      </c>
      <c r="AG15" s="53" t="n">
        <f aca="false">SUM(AD15:AF15)</f>
        <v>15</v>
      </c>
      <c r="AH15" s="50" t="n">
        <v>7</v>
      </c>
      <c r="AI15" s="50" t="n">
        <v>6</v>
      </c>
      <c r="AJ15" s="50" t="n">
        <v>3</v>
      </c>
      <c r="AK15" s="53" t="n">
        <f aca="false">SUM(AH15:AJ15)</f>
        <v>16</v>
      </c>
      <c r="AL15" s="53" t="n">
        <f aca="false">AG15+AK15</f>
        <v>31</v>
      </c>
      <c r="AM15" s="50" t="s">
        <v>43</v>
      </c>
      <c r="AN15" s="50" t="n">
        <v>27</v>
      </c>
      <c r="AO15" s="53" t="str">
        <f aca="false">IF(ISBLANK(AN15),"",IF(AL15=AN15,"D",IF(AL15&gt;AN15,"W","L")))</f>
        <v>W</v>
      </c>
      <c r="AP15" s="50" t="n">
        <v>10</v>
      </c>
      <c r="AQ15" s="51" t="n">
        <f aca="false">AL15+AP15</f>
        <v>41</v>
      </c>
      <c r="AR15" s="52" t="n">
        <v>1</v>
      </c>
      <c r="AS15" s="50" t="n">
        <v>0</v>
      </c>
      <c r="AT15" s="50" t="n">
        <v>0</v>
      </c>
      <c r="AU15" s="53" t="n">
        <f aca="false">SUM(AR15:AT15)</f>
        <v>1</v>
      </c>
      <c r="AV15" s="50" t="n">
        <v>3</v>
      </c>
      <c r="AW15" s="50" t="n">
        <v>4</v>
      </c>
      <c r="AX15" s="50" t="n">
        <v>1</v>
      </c>
      <c r="AY15" s="53" t="n">
        <f aca="false">SUM(AV15:AX15)</f>
        <v>8</v>
      </c>
      <c r="AZ15" s="53" t="n">
        <f aca="false">AU15+AY15</f>
        <v>9</v>
      </c>
      <c r="BA15" s="50" t="s">
        <v>41</v>
      </c>
      <c r="BB15" s="50" t="n">
        <v>37</v>
      </c>
      <c r="BC15" s="53" t="str">
        <f aca="false">IF(ISBLANK(BB15),"",IF(AZ15=BB15,"D",IF(AZ15&gt;BB15,"W","L")))</f>
        <v>L</v>
      </c>
      <c r="BD15" s="50" t="n">
        <v>10</v>
      </c>
      <c r="BE15" s="51" t="n">
        <f aca="false">AZ15+BD15</f>
        <v>19</v>
      </c>
      <c r="BF15" s="54"/>
    </row>
    <row r="16" s="5" customFormat="true" ht="19.35" hidden="false" customHeight="false" outlineLevel="0" collapsed="false">
      <c r="A16" s="43" t="s">
        <v>53</v>
      </c>
      <c r="B16" s="44" t="s">
        <v>68</v>
      </c>
      <c r="C16" s="45" t="s">
        <v>51</v>
      </c>
      <c r="D16" s="45" t="s">
        <v>65</v>
      </c>
      <c r="E16" s="45" t="s">
        <v>37</v>
      </c>
      <c r="F16" s="46" t="str">
        <f aca="false">IF(OR(C16=E16,D16=E16),"DUP","")</f>
        <v/>
      </c>
      <c r="G16" s="47" t="n">
        <f aca="false">(IF($AA16="W",1,0))+(IF($AO16="W",1,0))+(IF($BC16="W",1,0))</f>
        <v>1</v>
      </c>
      <c r="H16" s="47" t="n">
        <f aca="false">(IF($AA16="D",1,0))+(IF($AO16="D",1,0))+(IF($BC16="D",1,0))</f>
        <v>0</v>
      </c>
      <c r="I16" s="47" t="n">
        <f aca="false">(IF($AA16="L",1,0))+(IF($AO16="L",1,0))+(IF($BC16="L",1,0))</f>
        <v>2</v>
      </c>
      <c r="J16" s="48" t="n">
        <f aca="false">X16+AL16+AZ16</f>
        <v>73</v>
      </c>
      <c r="K16" s="49" t="n">
        <f aca="false">AB16+AP16+BD16</f>
        <v>30</v>
      </c>
      <c r="L16" s="50" t="n">
        <v>10</v>
      </c>
      <c r="M16" s="5" t="n">
        <v>0</v>
      </c>
      <c r="N16" s="51" t="n">
        <f aca="false">SUM(J16:M16)</f>
        <v>113</v>
      </c>
      <c r="O16" s="51" t="str">
        <f aca="false">IF(N16&lt;&gt;(AC16+AQ16+BE16+L16+M16),"ERROR","")</f>
        <v/>
      </c>
      <c r="P16" s="52" t="n">
        <v>3</v>
      </c>
      <c r="Q16" s="50" t="n">
        <v>6</v>
      </c>
      <c r="R16" s="50" t="n">
        <v>1</v>
      </c>
      <c r="S16" s="53" t="n">
        <f aca="false">SUM(P16:R16)</f>
        <v>10</v>
      </c>
      <c r="T16" s="50" t="n">
        <v>9</v>
      </c>
      <c r="U16" s="50" t="n">
        <v>6</v>
      </c>
      <c r="V16" s="50" t="n">
        <v>1</v>
      </c>
      <c r="W16" s="53" t="n">
        <f aca="false">SUM(T16:V16)</f>
        <v>16</v>
      </c>
      <c r="X16" s="53" t="n">
        <f aca="false">S16+W16</f>
        <v>26</v>
      </c>
      <c r="Y16" s="50" t="s">
        <v>51</v>
      </c>
      <c r="Z16" s="50" t="n">
        <v>32</v>
      </c>
      <c r="AA16" s="53" t="str">
        <f aca="false">IF(ISBLANK(Z16),"",IF(X16=Z16,"D",IF(X16&gt;Z16,"W","L")))</f>
        <v>L</v>
      </c>
      <c r="AB16" s="50" t="n">
        <v>10</v>
      </c>
      <c r="AC16" s="51" t="n">
        <f aca="false">X16+AB16</f>
        <v>36</v>
      </c>
      <c r="AD16" s="52" t="n">
        <v>6</v>
      </c>
      <c r="AE16" s="50" t="n">
        <v>2</v>
      </c>
      <c r="AF16" s="50" t="n">
        <v>2</v>
      </c>
      <c r="AG16" s="53" t="n">
        <f aca="false">SUM(AD16:AF16)</f>
        <v>10</v>
      </c>
      <c r="AH16" s="50" t="n">
        <v>8</v>
      </c>
      <c r="AI16" s="50" t="n">
        <v>6</v>
      </c>
      <c r="AJ16" s="50" t="n">
        <v>3</v>
      </c>
      <c r="AK16" s="53" t="n">
        <f aca="false">SUM(AH16:AJ16)</f>
        <v>17</v>
      </c>
      <c r="AL16" s="53" t="n">
        <f aca="false">AG16+AK16</f>
        <v>27</v>
      </c>
      <c r="AM16" s="50" t="s">
        <v>65</v>
      </c>
      <c r="AN16" s="50" t="n">
        <v>22</v>
      </c>
      <c r="AO16" s="53" t="str">
        <f aca="false">IF(ISBLANK(AN16),"",IF(AL16=AN16,"D",IF(AL16&gt;AN16,"W","L")))</f>
        <v>W</v>
      </c>
      <c r="AP16" s="50" t="n">
        <v>10</v>
      </c>
      <c r="AQ16" s="51" t="n">
        <f aca="false">AL16+AP16</f>
        <v>37</v>
      </c>
      <c r="AR16" s="52" t="n">
        <v>2</v>
      </c>
      <c r="AS16" s="50" t="n">
        <v>0</v>
      </c>
      <c r="AT16" s="50" t="n">
        <v>1</v>
      </c>
      <c r="AU16" s="53" t="n">
        <f aca="false">SUM(AR16:AT16)</f>
        <v>3</v>
      </c>
      <c r="AV16" s="50" t="n">
        <v>8</v>
      </c>
      <c r="AW16" s="50" t="n">
        <v>6</v>
      </c>
      <c r="AX16" s="50" t="n">
        <v>3</v>
      </c>
      <c r="AY16" s="53" t="n">
        <f aca="false">SUM(AV16:AX16)</f>
        <v>17</v>
      </c>
      <c r="AZ16" s="53" t="n">
        <f aca="false">AU16+AY16</f>
        <v>20</v>
      </c>
      <c r="BA16" s="50" t="s">
        <v>37</v>
      </c>
      <c r="BB16" s="50" t="n">
        <v>26</v>
      </c>
      <c r="BC16" s="53" t="str">
        <f aca="false">IF(ISBLANK(BB16),"",IF(AZ16=BB16,"D",IF(AZ16&gt;BB16,"W","L")))</f>
        <v>L</v>
      </c>
      <c r="BD16" s="50" t="n">
        <v>10</v>
      </c>
      <c r="BE16" s="51" t="n">
        <f aca="false">AZ16+BD16</f>
        <v>30</v>
      </c>
      <c r="BF16" s="54"/>
    </row>
    <row r="17" s="5" customFormat="true" ht="19.35" hidden="false" customHeight="false" outlineLevel="0" collapsed="false">
      <c r="A17" s="43" t="s">
        <v>64</v>
      </c>
      <c r="B17" s="44" t="s">
        <v>69</v>
      </c>
      <c r="C17" s="45" t="s">
        <v>57</v>
      </c>
      <c r="D17" s="45" t="s">
        <v>50</v>
      </c>
      <c r="E17" s="45" t="s">
        <v>48</v>
      </c>
      <c r="F17" s="46" t="str">
        <f aca="false">IF(OR(C17=E17,D17=E17),"DUP","")</f>
        <v/>
      </c>
      <c r="G17" s="47" t="n">
        <f aca="false">(IF($AA17="W",1,0))+(IF($AO17="W",1,0))+(IF($BC17="W",1,0))</f>
        <v>2</v>
      </c>
      <c r="H17" s="47" t="n">
        <f aca="false">(IF($AA17="D",1,0))+(IF($AO17="D",1,0))+(IF($BC17="D",1,0))</f>
        <v>0</v>
      </c>
      <c r="I17" s="47" t="n">
        <f aca="false">(IF($AA17="L",1,0))+(IF($AO17="L",1,0))+(IF($BC17="L",1,0))</f>
        <v>1</v>
      </c>
      <c r="J17" s="48" t="n">
        <f aca="false">X17+AL17+AZ17</f>
        <v>79</v>
      </c>
      <c r="K17" s="49" t="n">
        <f aca="false">AB17+AP17+BD17</f>
        <v>30</v>
      </c>
      <c r="L17" s="50" t="n">
        <v>4</v>
      </c>
      <c r="M17" s="5" t="n">
        <v>0</v>
      </c>
      <c r="N17" s="51" t="n">
        <f aca="false">SUM(J17:M17)</f>
        <v>113</v>
      </c>
      <c r="O17" s="51" t="str">
        <f aca="false">IF(N17&lt;&gt;(AC17+AQ17+BE17+L17+M17),"ERROR","")</f>
        <v/>
      </c>
      <c r="P17" s="52" t="n">
        <v>9</v>
      </c>
      <c r="Q17" s="50" t="n">
        <v>6</v>
      </c>
      <c r="R17" s="50" t="n">
        <v>0</v>
      </c>
      <c r="S17" s="53" t="n">
        <f aca="false">SUM(P17:R17)</f>
        <v>15</v>
      </c>
      <c r="T17" s="50" t="n">
        <v>9</v>
      </c>
      <c r="U17" s="50" t="n">
        <v>6</v>
      </c>
      <c r="V17" s="50" t="n">
        <v>3</v>
      </c>
      <c r="W17" s="53" t="n">
        <f aca="false">SUM(T17:V17)</f>
        <v>18</v>
      </c>
      <c r="X17" s="53" t="n">
        <f aca="false">S17+W17</f>
        <v>33</v>
      </c>
      <c r="Y17" s="50" t="s">
        <v>57</v>
      </c>
      <c r="Z17" s="50" t="n">
        <v>13</v>
      </c>
      <c r="AA17" s="53" t="str">
        <f aca="false">IF(ISBLANK(Z17),"",IF(X17=Z17,"D",IF(X17&gt;Z17,"W","L")))</f>
        <v>W</v>
      </c>
      <c r="AB17" s="50" t="n">
        <v>10</v>
      </c>
      <c r="AC17" s="51" t="n">
        <f aca="false">X17+AB17</f>
        <v>43</v>
      </c>
      <c r="AD17" s="52" t="n">
        <v>9</v>
      </c>
      <c r="AE17" s="50" t="n">
        <v>6</v>
      </c>
      <c r="AF17" s="50" t="n">
        <v>5</v>
      </c>
      <c r="AG17" s="53" t="n">
        <f aca="false">SUM(AD17:AF17)</f>
        <v>20</v>
      </c>
      <c r="AH17" s="50" t="n">
        <v>6</v>
      </c>
      <c r="AI17" s="50" t="n">
        <v>6</v>
      </c>
      <c r="AJ17" s="50" t="n">
        <v>0</v>
      </c>
      <c r="AK17" s="53" t="n">
        <f aca="false">SUM(AH17:AJ17)</f>
        <v>12</v>
      </c>
      <c r="AL17" s="53" t="n">
        <f aca="false">AG17+AK17</f>
        <v>32</v>
      </c>
      <c r="AM17" s="50" t="s">
        <v>50</v>
      </c>
      <c r="AN17" s="50" t="n">
        <v>13</v>
      </c>
      <c r="AO17" s="53" t="str">
        <f aca="false">IF(ISBLANK(AN17),"",IF(AL17=AN17,"D",IF(AL17&gt;AN17,"W","L")))</f>
        <v>W</v>
      </c>
      <c r="AP17" s="50" t="n">
        <v>10</v>
      </c>
      <c r="AQ17" s="51" t="n">
        <f aca="false">AL17+AP17</f>
        <v>42</v>
      </c>
      <c r="AR17" s="52" t="n">
        <v>1</v>
      </c>
      <c r="AS17" s="50" t="n">
        <v>0</v>
      </c>
      <c r="AT17" s="50" t="n">
        <v>2</v>
      </c>
      <c r="AU17" s="53" t="n">
        <f aca="false">SUM(AR17:AT17)</f>
        <v>3</v>
      </c>
      <c r="AV17" s="50" t="n">
        <v>6</v>
      </c>
      <c r="AW17" s="50" t="n">
        <v>2</v>
      </c>
      <c r="AX17" s="50" t="n">
        <v>3</v>
      </c>
      <c r="AY17" s="53" t="n">
        <f aca="false">SUM(AV17:AX17)</f>
        <v>11</v>
      </c>
      <c r="AZ17" s="53" t="n">
        <f aca="false">AU17+AY17</f>
        <v>14</v>
      </c>
      <c r="BA17" s="50" t="s">
        <v>48</v>
      </c>
      <c r="BB17" s="50" t="n">
        <v>36</v>
      </c>
      <c r="BC17" s="53" t="str">
        <f aca="false">IF(ISBLANK(BB17),"",IF(AZ17=BB17,"D",IF(AZ17&gt;BB17,"W","L")))</f>
        <v>L</v>
      </c>
      <c r="BD17" s="50" t="n">
        <v>10</v>
      </c>
      <c r="BE17" s="51" t="n">
        <f aca="false">AZ17+BD17</f>
        <v>24</v>
      </c>
      <c r="BF17" s="54"/>
    </row>
    <row r="18" s="5" customFormat="true" ht="19.35" hidden="false" customHeight="false" outlineLevel="0" collapsed="false">
      <c r="A18" s="43" t="s">
        <v>40</v>
      </c>
      <c r="B18" s="44" t="s">
        <v>70</v>
      </c>
      <c r="C18" s="45" t="s">
        <v>44</v>
      </c>
      <c r="D18" s="45" t="s">
        <v>71</v>
      </c>
      <c r="E18" s="45" t="s">
        <v>43</v>
      </c>
      <c r="F18" s="46" t="str">
        <f aca="false">IF(OR(C18=E18,D18=E18),"DUP","")</f>
        <v/>
      </c>
      <c r="G18" s="47" t="n">
        <f aca="false">(IF($AA18="W",1,0))+(IF($AO18="W",1,0))+(IF($BC18="W",1,0))</f>
        <v>0</v>
      </c>
      <c r="H18" s="47" t="n">
        <f aca="false">(IF($AA18="D",1,0))+(IF($AO18="D",1,0))+(IF($BC18="D",1,0))</f>
        <v>0</v>
      </c>
      <c r="I18" s="47" t="n">
        <f aca="false">(IF($AA18="L",1,0))+(IF($AO18="L",1,0))+(IF($BC18="L",1,0))</f>
        <v>3</v>
      </c>
      <c r="J18" s="48" t="n">
        <f aca="false">X18+AL18+AZ18</f>
        <v>26</v>
      </c>
      <c r="K18" s="49" t="n">
        <f aca="false">AB18+AP18+BD18</f>
        <v>30</v>
      </c>
      <c r="L18" s="50" t="n">
        <v>19</v>
      </c>
      <c r="M18" s="5" t="n">
        <v>24.5</v>
      </c>
      <c r="N18" s="51" t="n">
        <f aca="false">SUM(J18:M18)</f>
        <v>99.5</v>
      </c>
      <c r="O18" s="51" t="str">
        <f aca="false">IF(N18&lt;&gt;(AC18+AQ18+BE18+L18+M18),"ERROR","")</f>
        <v/>
      </c>
      <c r="P18" s="52" t="n">
        <v>8</v>
      </c>
      <c r="Q18" s="50" t="n">
        <v>0</v>
      </c>
      <c r="R18" s="50" t="n">
        <v>0</v>
      </c>
      <c r="S18" s="53" t="n">
        <f aca="false">SUM(P18:R18)</f>
        <v>8</v>
      </c>
      <c r="T18" s="50" t="n">
        <v>6</v>
      </c>
      <c r="U18" s="50" t="n">
        <v>1</v>
      </c>
      <c r="V18" s="50" t="n">
        <v>0</v>
      </c>
      <c r="W18" s="53" t="n">
        <f aca="false">SUM(T18:V18)</f>
        <v>7</v>
      </c>
      <c r="X18" s="53" t="n">
        <f aca="false">S18+W18</f>
        <v>15</v>
      </c>
      <c r="Y18" s="50" t="s">
        <v>44</v>
      </c>
      <c r="Z18" s="50" t="n">
        <v>25</v>
      </c>
      <c r="AA18" s="53" t="str">
        <f aca="false">IF(ISBLANK(Z18),"",IF(X18=Z18,"D",IF(X18&gt;Z18,"W","L")))</f>
        <v>L</v>
      </c>
      <c r="AB18" s="50" t="n">
        <v>10</v>
      </c>
      <c r="AC18" s="51" t="n">
        <f aca="false">X18+AB18</f>
        <v>25</v>
      </c>
      <c r="AD18" s="52" t="n">
        <v>0</v>
      </c>
      <c r="AE18" s="50" t="n">
        <v>2</v>
      </c>
      <c r="AF18" s="50" t="n">
        <v>1</v>
      </c>
      <c r="AG18" s="53" t="n">
        <f aca="false">SUM(AD18:AF18)</f>
        <v>3</v>
      </c>
      <c r="AH18" s="50" t="n">
        <v>0</v>
      </c>
      <c r="AI18" s="50" t="n">
        <v>2</v>
      </c>
      <c r="AJ18" s="50" t="n">
        <v>0</v>
      </c>
      <c r="AK18" s="53" t="n">
        <f aca="false">SUM(AH18:AJ18)</f>
        <v>2</v>
      </c>
      <c r="AL18" s="53" t="n">
        <f aca="false">AG18+AK18</f>
        <v>5</v>
      </c>
      <c r="AM18" s="50" t="s">
        <v>35</v>
      </c>
      <c r="AN18" s="50" t="n">
        <v>34</v>
      </c>
      <c r="AO18" s="53" t="str">
        <f aca="false">IF(ISBLANK(AN18),"",IF(AL18=AN18,"D",IF(AL18&gt;AN18,"W","L")))</f>
        <v>L</v>
      </c>
      <c r="AP18" s="50" t="n">
        <v>10</v>
      </c>
      <c r="AQ18" s="51" t="n">
        <f aca="false">AL18+AP18</f>
        <v>15</v>
      </c>
      <c r="AR18" s="52" t="n">
        <v>0</v>
      </c>
      <c r="AS18" s="50" t="n">
        <v>0</v>
      </c>
      <c r="AT18" s="50" t="n">
        <v>0</v>
      </c>
      <c r="AU18" s="53" t="n">
        <f aca="false">SUM(AR18:AT18)</f>
        <v>0</v>
      </c>
      <c r="AV18" s="50" t="n">
        <v>5</v>
      </c>
      <c r="AW18" s="50" t="n">
        <v>0</v>
      </c>
      <c r="AX18" s="50" t="n">
        <v>1</v>
      </c>
      <c r="AY18" s="53" t="n">
        <f aca="false">SUM(AV18:AX18)</f>
        <v>6</v>
      </c>
      <c r="AZ18" s="53" t="n">
        <f aca="false">AU18+AY18</f>
        <v>6</v>
      </c>
      <c r="BA18" s="50" t="s">
        <v>43</v>
      </c>
      <c r="BB18" s="50" t="n">
        <v>23</v>
      </c>
      <c r="BC18" s="53" t="str">
        <f aca="false">IF(ISBLANK(BB18),"",IF(AZ18=BB18,"D",IF(AZ18&gt;BB18,"W","L")))</f>
        <v>L</v>
      </c>
      <c r="BD18" s="50" t="n">
        <v>10</v>
      </c>
      <c r="BE18" s="51" t="n">
        <f aca="false">AZ18+BD18</f>
        <v>16</v>
      </c>
      <c r="BF18" s="54"/>
    </row>
    <row r="19" s="5" customFormat="true" ht="19.35" hidden="false" customHeight="false" outlineLevel="0" collapsed="false">
      <c r="A19" s="43" t="s">
        <v>43</v>
      </c>
      <c r="B19" s="44" t="s">
        <v>72</v>
      </c>
      <c r="C19" s="45" t="s">
        <v>41</v>
      </c>
      <c r="D19" s="45" t="s">
        <v>45</v>
      </c>
      <c r="E19" s="45" t="s">
        <v>40</v>
      </c>
      <c r="F19" s="46" t="str">
        <f aca="false">IF(OR(C19=E19,D19=E19),"DUP","")</f>
        <v/>
      </c>
      <c r="G19" s="47" t="n">
        <f aca="false">(IF($AA19="W",1,0))+(IF($AO19="W",1,0))+(IF($BC19="W",1,0))</f>
        <v>1</v>
      </c>
      <c r="H19" s="47" t="n">
        <f aca="false">(IF($AA19="D",1,0))+(IF($AO19="D",1,0))+(IF($BC19="D",1,0))</f>
        <v>0</v>
      </c>
      <c r="I19" s="47" t="n">
        <f aca="false">(IF($AA19="L",1,0))+(IF($AO19="L",1,0))+(IF($BC19="L",1,0))</f>
        <v>2</v>
      </c>
      <c r="J19" s="48" t="n">
        <f aca="false">X19+AL19+AZ19</f>
        <v>58</v>
      </c>
      <c r="K19" s="49" t="n">
        <f aca="false">AB19+AP19+BD19</f>
        <v>30</v>
      </c>
      <c r="L19" s="50" t="n">
        <v>7</v>
      </c>
      <c r="M19" s="5" t="n">
        <v>4</v>
      </c>
      <c r="N19" s="51" t="n">
        <f aca="false">SUM(J19:M19)</f>
        <v>99</v>
      </c>
      <c r="O19" s="51" t="str">
        <f aca="false">IF(N19&lt;&gt;(AC19+AQ19+BE19+L19+M19),"ERROR","")</f>
        <v/>
      </c>
      <c r="P19" s="52" t="n">
        <v>0</v>
      </c>
      <c r="Q19" s="50" t="n">
        <v>0</v>
      </c>
      <c r="R19" s="50" t="n">
        <v>2</v>
      </c>
      <c r="S19" s="53" t="n">
        <f aca="false">SUM(P19:R19)</f>
        <v>2</v>
      </c>
      <c r="T19" s="50" t="n">
        <v>6</v>
      </c>
      <c r="U19" s="50" t="n">
        <v>0</v>
      </c>
      <c r="V19" s="50" t="n">
        <v>0</v>
      </c>
      <c r="W19" s="53" t="n">
        <f aca="false">SUM(T19:V19)</f>
        <v>6</v>
      </c>
      <c r="X19" s="53" t="n">
        <f aca="false">S19+W19</f>
        <v>8</v>
      </c>
      <c r="Y19" s="50" t="s">
        <v>41</v>
      </c>
      <c r="Z19" s="50" t="n">
        <v>39</v>
      </c>
      <c r="AA19" s="53" t="str">
        <f aca="false">IF(ISBLANK(Z19),"",IF(X19=Z19,"D",IF(X19&gt;Z19,"W","L")))</f>
        <v>L</v>
      </c>
      <c r="AB19" s="50" t="n">
        <v>10</v>
      </c>
      <c r="AC19" s="51" t="n">
        <f aca="false">X19+AB19</f>
        <v>18</v>
      </c>
      <c r="AD19" s="52" t="n">
        <v>5</v>
      </c>
      <c r="AE19" s="50" t="n">
        <v>6</v>
      </c>
      <c r="AF19" s="50" t="n">
        <v>1</v>
      </c>
      <c r="AG19" s="53" t="n">
        <f aca="false">SUM(AD19:AF19)</f>
        <v>12</v>
      </c>
      <c r="AH19" s="50" t="n">
        <v>5</v>
      </c>
      <c r="AI19" s="50" t="n">
        <v>6</v>
      </c>
      <c r="AJ19" s="50" t="n">
        <v>4</v>
      </c>
      <c r="AK19" s="53" t="n">
        <f aca="false">SUM(AH19:AJ19)</f>
        <v>15</v>
      </c>
      <c r="AL19" s="53" t="n">
        <f aca="false">AG19+AK19</f>
        <v>27</v>
      </c>
      <c r="AM19" s="50" t="s">
        <v>45</v>
      </c>
      <c r="AN19" s="50" t="n">
        <v>31</v>
      </c>
      <c r="AO19" s="53" t="str">
        <f aca="false">IF(ISBLANK(AN19),"",IF(AL19=AN19,"D",IF(AL19&gt;AN19,"W","L")))</f>
        <v>L</v>
      </c>
      <c r="AP19" s="50" t="n">
        <v>10</v>
      </c>
      <c r="AQ19" s="51" t="n">
        <f aca="false">AL19+AP19</f>
        <v>37</v>
      </c>
      <c r="AR19" s="52" t="n">
        <v>9</v>
      </c>
      <c r="AS19" s="50" t="n">
        <v>6</v>
      </c>
      <c r="AT19" s="50" t="n">
        <v>4</v>
      </c>
      <c r="AU19" s="53" t="n">
        <f aca="false">SUM(AR19:AT19)</f>
        <v>19</v>
      </c>
      <c r="AV19" s="50" t="n">
        <v>4</v>
      </c>
      <c r="AW19" s="50" t="n">
        <v>0</v>
      </c>
      <c r="AX19" s="50" t="n">
        <v>0</v>
      </c>
      <c r="AY19" s="53" t="n">
        <f aca="false">SUM(AV19:AX19)</f>
        <v>4</v>
      </c>
      <c r="AZ19" s="53" t="n">
        <f aca="false">AU19+AY19</f>
        <v>23</v>
      </c>
      <c r="BA19" s="50" t="s">
        <v>40</v>
      </c>
      <c r="BB19" s="50" t="n">
        <v>6</v>
      </c>
      <c r="BC19" s="53" t="str">
        <f aca="false">IF(ISBLANK(BB19),"",IF(AZ19=BB19,"D",IF(AZ19&gt;BB19,"W","L")))</f>
        <v>W</v>
      </c>
      <c r="BD19" s="50" t="n">
        <v>10</v>
      </c>
      <c r="BE19" s="51" t="n">
        <f aca="false">AZ19+BD19</f>
        <v>33</v>
      </c>
      <c r="BF19" s="54"/>
    </row>
    <row r="20" s="5" customFormat="true" ht="19.35" hidden="false" customHeight="false" outlineLevel="0" collapsed="false">
      <c r="A20" s="43" t="s">
        <v>39</v>
      </c>
      <c r="B20" s="44" t="s">
        <v>73</v>
      </c>
      <c r="C20" s="45" t="s">
        <v>71</v>
      </c>
      <c r="D20" s="45" t="s">
        <v>51</v>
      </c>
      <c r="E20" s="45" t="s">
        <v>35</v>
      </c>
      <c r="F20" s="46" t="str">
        <f aca="false">IF(OR(C20=E20,D20=E20),"DUP","")</f>
        <v/>
      </c>
      <c r="G20" s="47" t="n">
        <f aca="false">(IF($AA20="W",1,0))+(IF($AO20="W",1,0))+(IF($BC20="W",1,0))</f>
        <v>1</v>
      </c>
      <c r="H20" s="47" t="n">
        <f aca="false">(IF($AA20="D",1,0))+(IF($AO20="D",1,0))+(IF($BC20="D",1,0))</f>
        <v>0</v>
      </c>
      <c r="I20" s="47" t="n">
        <f aca="false">(IF($AA20="L",1,0))+(IF($AO20="L",1,0))+(IF($BC20="L",1,0))</f>
        <v>2</v>
      </c>
      <c r="J20" s="48" t="n">
        <f aca="false">X20+AL20+AZ20</f>
        <v>58</v>
      </c>
      <c r="K20" s="49" t="n">
        <f aca="false">AB20+AP20+BD20</f>
        <v>30</v>
      </c>
      <c r="L20" s="50" t="n">
        <v>4</v>
      </c>
      <c r="M20" s="5" t="n">
        <v>0</v>
      </c>
      <c r="N20" s="51" t="n">
        <f aca="false">SUM(J20:M20)</f>
        <v>92</v>
      </c>
      <c r="O20" s="51" t="str">
        <f aca="false">IF(N20&lt;&gt;(AC20+AQ20+BE20+L20+M20),"ERROR","")</f>
        <v/>
      </c>
      <c r="P20" s="52" t="n">
        <v>9</v>
      </c>
      <c r="Q20" s="50" t="n">
        <v>4</v>
      </c>
      <c r="R20" s="50" t="n">
        <v>2</v>
      </c>
      <c r="S20" s="53" t="n">
        <f aca="false">SUM(P20:R20)</f>
        <v>15</v>
      </c>
      <c r="T20" s="50" t="n">
        <v>9</v>
      </c>
      <c r="U20" s="50" t="n">
        <v>4</v>
      </c>
      <c r="V20" s="50" t="n">
        <v>2</v>
      </c>
      <c r="W20" s="53" t="n">
        <f aca="false">SUM(T20:V20)</f>
        <v>15</v>
      </c>
      <c r="X20" s="53" t="n">
        <f aca="false">S20+W20</f>
        <v>30</v>
      </c>
      <c r="Y20" s="50"/>
      <c r="Z20" s="50" t="n">
        <v>0</v>
      </c>
      <c r="AA20" s="53" t="str">
        <f aca="false">IF(ISBLANK(Z20),"",IF(X20=Z20,"D",IF(X20&gt;Z20,"W","L")))</f>
        <v>W</v>
      </c>
      <c r="AB20" s="50" t="n">
        <v>10</v>
      </c>
      <c r="AC20" s="51" t="n">
        <f aca="false">X20+AB20</f>
        <v>40</v>
      </c>
      <c r="AD20" s="52" t="n">
        <v>3</v>
      </c>
      <c r="AE20" s="50" t="n">
        <v>2</v>
      </c>
      <c r="AF20" s="50" t="n">
        <v>1</v>
      </c>
      <c r="AG20" s="53" t="n">
        <f aca="false">SUM(AD20:AF20)</f>
        <v>6</v>
      </c>
      <c r="AH20" s="50" t="n">
        <v>6</v>
      </c>
      <c r="AI20" s="50" t="n">
        <v>2</v>
      </c>
      <c r="AJ20" s="50" t="n">
        <v>0</v>
      </c>
      <c r="AK20" s="53" t="n">
        <f aca="false">SUM(AH20:AJ20)</f>
        <v>8</v>
      </c>
      <c r="AL20" s="53" t="n">
        <f aca="false">AG20+AK20</f>
        <v>14</v>
      </c>
      <c r="AM20" s="50" t="s">
        <v>51</v>
      </c>
      <c r="AN20" s="50" t="n">
        <v>29</v>
      </c>
      <c r="AO20" s="53" t="str">
        <f aca="false">IF(ISBLANK(AN20),"",IF(AL20=AN20,"D",IF(AL20&gt;AN20,"W","L")))</f>
        <v>L</v>
      </c>
      <c r="AP20" s="50" t="n">
        <v>10</v>
      </c>
      <c r="AQ20" s="51" t="n">
        <f aca="false">AL20+AP20</f>
        <v>24</v>
      </c>
      <c r="AR20" s="52" t="n">
        <v>3</v>
      </c>
      <c r="AS20" s="50" t="n">
        <v>0</v>
      </c>
      <c r="AT20" s="50" t="n">
        <v>0</v>
      </c>
      <c r="AU20" s="53" t="n">
        <f aca="false">SUM(AR20:AT20)</f>
        <v>3</v>
      </c>
      <c r="AV20" s="50" t="n">
        <v>6</v>
      </c>
      <c r="AW20" s="50" t="n">
        <v>2</v>
      </c>
      <c r="AX20" s="50" t="n">
        <v>3</v>
      </c>
      <c r="AY20" s="53" t="n">
        <f aca="false">SUM(AV20:AX20)</f>
        <v>11</v>
      </c>
      <c r="AZ20" s="53" t="n">
        <f aca="false">AU20+AY20</f>
        <v>14</v>
      </c>
      <c r="BA20" s="50" t="s">
        <v>35</v>
      </c>
      <c r="BB20" s="50" t="n">
        <v>26</v>
      </c>
      <c r="BC20" s="53" t="str">
        <f aca="false">IF(ISBLANK(BB20),"",IF(AZ20=BB20,"D",IF(AZ20&gt;BB20,"W","L")))</f>
        <v>L</v>
      </c>
      <c r="BD20" s="50" t="n">
        <v>10</v>
      </c>
      <c r="BE20" s="51" t="n">
        <f aca="false">AZ20+BD20</f>
        <v>24</v>
      </c>
      <c r="BF20" s="54"/>
    </row>
    <row r="21" s="5" customFormat="true" ht="19.35" hidden="false" customHeight="false" outlineLevel="0" collapsed="false">
      <c r="A21" s="43" t="s">
        <v>44</v>
      </c>
      <c r="B21" s="44" t="s">
        <v>74</v>
      </c>
      <c r="C21" s="45" t="s">
        <v>40</v>
      </c>
      <c r="D21" s="45" t="s">
        <v>41</v>
      </c>
      <c r="E21" s="45" t="s">
        <v>58</v>
      </c>
      <c r="F21" s="46" t="str">
        <f aca="false">IF(OR(C21=E21,D21=E21),"DUP","")</f>
        <v/>
      </c>
      <c r="G21" s="47" t="n">
        <f aca="false">(IF($AA21="W",1,0))+(IF($AO21="W",1,0))+(IF($BC21="W",1,0))</f>
        <v>1</v>
      </c>
      <c r="H21" s="47" t="n">
        <f aca="false">(IF($AA21="D",1,0))+(IF($AO21="D",1,0))+(IF($BC21="D",1,0))</f>
        <v>0</v>
      </c>
      <c r="I21" s="47" t="n">
        <f aca="false">(IF($AA21="L",1,0))+(IF($AO21="L",1,0))+(IF($BC21="L",1,0))</f>
        <v>2</v>
      </c>
      <c r="J21" s="48" t="n">
        <f aca="false">X21+AL21+AZ21</f>
        <v>52</v>
      </c>
      <c r="K21" s="49" t="n">
        <f aca="false">AB21+AP21+BD21</f>
        <v>30</v>
      </c>
      <c r="L21" s="50" t="n">
        <v>0</v>
      </c>
      <c r="M21" s="5" t="n">
        <v>0</v>
      </c>
      <c r="N21" s="51" t="n">
        <f aca="false">SUM(J21:M21)</f>
        <v>82</v>
      </c>
      <c r="O21" s="51" t="str">
        <f aca="false">IF(N21&lt;&gt;(AC21+AQ21+BE21+L21+M21),"ERROR","")</f>
        <v/>
      </c>
      <c r="P21" s="52" t="n">
        <v>9</v>
      </c>
      <c r="Q21" s="50" t="n">
        <v>8</v>
      </c>
      <c r="R21" s="50" t="n">
        <v>1</v>
      </c>
      <c r="S21" s="53" t="n">
        <f aca="false">SUM(P21:R21)</f>
        <v>18</v>
      </c>
      <c r="T21" s="50" t="n">
        <v>6</v>
      </c>
      <c r="U21" s="50" t="n">
        <v>1</v>
      </c>
      <c r="V21" s="50" t="n">
        <v>0</v>
      </c>
      <c r="W21" s="53" t="n">
        <f aca="false">SUM(T21:V21)</f>
        <v>7</v>
      </c>
      <c r="X21" s="53" t="n">
        <f aca="false">S21+W21</f>
        <v>25</v>
      </c>
      <c r="Y21" s="50" t="s">
        <v>40</v>
      </c>
      <c r="Z21" s="50" t="n">
        <v>15</v>
      </c>
      <c r="AA21" s="53" t="str">
        <f aca="false">IF(ISBLANK(Z21),"",IF(X21=Z21,"D",IF(X21&gt;Z21,"W","L")))</f>
        <v>W</v>
      </c>
      <c r="AB21" s="50" t="n">
        <v>10</v>
      </c>
      <c r="AC21" s="51" t="n">
        <f aca="false">X21+AB21</f>
        <v>35</v>
      </c>
      <c r="AD21" s="52" t="n">
        <v>0</v>
      </c>
      <c r="AE21" s="50" t="n">
        <v>1</v>
      </c>
      <c r="AF21" s="50" t="n">
        <v>0</v>
      </c>
      <c r="AG21" s="53" t="n">
        <f aca="false">SUM(AD21:AF21)</f>
        <v>1</v>
      </c>
      <c r="AH21" s="50" t="n">
        <v>9</v>
      </c>
      <c r="AI21" s="50" t="n">
        <v>4</v>
      </c>
      <c r="AJ21" s="50" t="n">
        <v>1</v>
      </c>
      <c r="AK21" s="53" t="n">
        <f aca="false">SUM(AH21:AJ21)</f>
        <v>14</v>
      </c>
      <c r="AL21" s="53" t="n">
        <f aca="false">AG21+AK21</f>
        <v>15</v>
      </c>
      <c r="AM21" s="50" t="s">
        <v>41</v>
      </c>
      <c r="AN21" s="50" t="n">
        <v>39</v>
      </c>
      <c r="AO21" s="53" t="str">
        <f aca="false">IF(ISBLANK(AN21),"",IF(AL21=AN21,"D",IF(AL21&gt;AN21,"W","L")))</f>
        <v>L</v>
      </c>
      <c r="AP21" s="50" t="n">
        <v>10</v>
      </c>
      <c r="AQ21" s="51" t="n">
        <f aca="false">AL21+AP21</f>
        <v>25</v>
      </c>
      <c r="AR21" s="52" t="n">
        <v>6</v>
      </c>
      <c r="AS21" s="50" t="n">
        <v>2</v>
      </c>
      <c r="AT21" s="50" t="n">
        <v>2</v>
      </c>
      <c r="AU21" s="53" t="n">
        <f aca="false">SUM(AR21:AT21)</f>
        <v>10</v>
      </c>
      <c r="AV21" s="50" t="n">
        <v>2</v>
      </c>
      <c r="AW21" s="50" t="n">
        <v>0</v>
      </c>
      <c r="AX21" s="50" t="n">
        <v>0</v>
      </c>
      <c r="AY21" s="53" t="n">
        <f aca="false">SUM(AV21:AX21)</f>
        <v>2</v>
      </c>
      <c r="AZ21" s="53" t="n">
        <f aca="false">AU21+AY21</f>
        <v>12</v>
      </c>
      <c r="BA21" s="50" t="s">
        <v>58</v>
      </c>
      <c r="BB21" s="50" t="n">
        <v>40</v>
      </c>
      <c r="BC21" s="53" t="str">
        <f aca="false">IF(ISBLANK(BB21),"",IF(AZ21=BB21,"D",IF(AZ21&gt;BB21,"W","L")))</f>
        <v>L</v>
      </c>
      <c r="BD21" s="50" t="n">
        <v>10</v>
      </c>
      <c r="BE21" s="51" t="n">
        <f aca="false">AZ21+BD21</f>
        <v>22</v>
      </c>
      <c r="BF21" s="54"/>
    </row>
    <row r="22" s="5" customFormat="true" ht="19.35" hidden="false" customHeight="false" outlineLevel="0" collapsed="false">
      <c r="A22" s="43" t="s">
        <v>50</v>
      </c>
      <c r="B22" s="44" t="s">
        <v>75</v>
      </c>
      <c r="C22" s="45" t="s">
        <v>49</v>
      </c>
      <c r="D22" s="45" t="s">
        <v>64</v>
      </c>
      <c r="E22" s="45" t="s">
        <v>46</v>
      </c>
      <c r="F22" s="46" t="str">
        <f aca="false">IF(OR(C22=E22,D22=E22),"DUP","")</f>
        <v/>
      </c>
      <c r="G22" s="47" t="n">
        <f aca="false">(IF($AA22="W",1,0))+(IF($AO22="W",1,0))+(IF($BC22="W",1,0))</f>
        <v>1</v>
      </c>
      <c r="H22" s="47" t="n">
        <f aca="false">(IF($AA22="D",1,0))+(IF($AO22="D",1,0))+(IF($BC22="D",1,0))</f>
        <v>0</v>
      </c>
      <c r="I22" s="47" t="n">
        <f aca="false">(IF($AA22="L",1,0))+(IF($AO22="L",1,0))+(IF($BC22="L",1,0))</f>
        <v>2</v>
      </c>
      <c r="J22" s="48" t="n">
        <f aca="false">X22+AL22+AZ22</f>
        <v>41</v>
      </c>
      <c r="K22" s="49" t="n">
        <f aca="false">AB22+AP22+BD22</f>
        <v>30</v>
      </c>
      <c r="L22" s="50" t="n">
        <v>5</v>
      </c>
      <c r="M22" s="5" t="n">
        <v>4</v>
      </c>
      <c r="N22" s="51" t="n">
        <f aca="false">SUM(J22:M22)</f>
        <v>80</v>
      </c>
      <c r="O22" s="51" t="str">
        <f aca="false">IF(N22&lt;&gt;(AC22+AQ22+BE22+L22+M22),"ERROR","")</f>
        <v/>
      </c>
      <c r="P22" s="52" t="n">
        <v>9</v>
      </c>
      <c r="Q22" s="50" t="n">
        <v>3</v>
      </c>
      <c r="R22" s="50" t="n">
        <v>3</v>
      </c>
      <c r="S22" s="53" t="n">
        <f aca="false">SUM(P22:R22)</f>
        <v>15</v>
      </c>
      <c r="T22" s="50" t="n">
        <v>6</v>
      </c>
      <c r="U22" s="50" t="n">
        <v>3</v>
      </c>
      <c r="V22" s="50" t="n">
        <v>3</v>
      </c>
      <c r="W22" s="53" t="n">
        <f aca="false">SUM(T22:V22)</f>
        <v>12</v>
      </c>
      <c r="X22" s="53" t="n">
        <f aca="false">S22+W22</f>
        <v>27</v>
      </c>
      <c r="Y22" s="50" t="s">
        <v>49</v>
      </c>
      <c r="Z22" s="50" t="n">
        <v>17</v>
      </c>
      <c r="AA22" s="53" t="str">
        <f aca="false">IF(ISBLANK(Z22),"",IF(X22=Z22,"D",IF(X22&gt;Z22,"W","L")))</f>
        <v>W</v>
      </c>
      <c r="AB22" s="50" t="n">
        <v>10</v>
      </c>
      <c r="AC22" s="51" t="n">
        <f aca="false">X22+AB22</f>
        <v>37</v>
      </c>
      <c r="AD22" s="52" t="n">
        <v>2</v>
      </c>
      <c r="AE22" s="50" t="n">
        <v>0</v>
      </c>
      <c r="AF22" s="50" t="n">
        <v>1</v>
      </c>
      <c r="AG22" s="53" t="n">
        <f aca="false">SUM(AD22:AF22)</f>
        <v>3</v>
      </c>
      <c r="AH22" s="50" t="n">
        <v>7</v>
      </c>
      <c r="AI22" s="50" t="n">
        <v>2</v>
      </c>
      <c r="AJ22" s="50" t="n">
        <v>1</v>
      </c>
      <c r="AK22" s="53" t="n">
        <f aca="false">SUM(AH22:AJ22)</f>
        <v>10</v>
      </c>
      <c r="AL22" s="53" t="n">
        <f aca="false">AG22+AK22</f>
        <v>13</v>
      </c>
      <c r="AM22" s="50" t="s">
        <v>64</v>
      </c>
      <c r="AN22" s="50" t="n">
        <v>32</v>
      </c>
      <c r="AO22" s="53" t="str">
        <f aca="false">IF(ISBLANK(AN22),"",IF(AL22=AN22,"D",IF(AL22&gt;AN22,"W","L")))</f>
        <v>L</v>
      </c>
      <c r="AP22" s="50" t="n">
        <v>10</v>
      </c>
      <c r="AQ22" s="51" t="n">
        <f aca="false">AL22+AP22</f>
        <v>23</v>
      </c>
      <c r="AR22" s="52" t="n">
        <v>0</v>
      </c>
      <c r="AS22" s="50" t="n">
        <v>0</v>
      </c>
      <c r="AT22" s="50" t="n">
        <v>1</v>
      </c>
      <c r="AU22" s="53" t="n">
        <f aca="false">SUM(AR22:AT22)</f>
        <v>1</v>
      </c>
      <c r="AV22" s="50" t="n">
        <v>0</v>
      </c>
      <c r="AW22" s="50" t="n">
        <v>0</v>
      </c>
      <c r="AX22" s="50" t="n">
        <v>0</v>
      </c>
      <c r="AY22" s="53" t="n">
        <f aca="false">SUM(AV22:AX22)</f>
        <v>0</v>
      </c>
      <c r="AZ22" s="53" t="n">
        <f aca="false">AU22+AY22</f>
        <v>1</v>
      </c>
      <c r="BA22" s="50" t="s">
        <v>46</v>
      </c>
      <c r="BB22" s="50" t="n">
        <v>39</v>
      </c>
      <c r="BC22" s="53" t="str">
        <f aca="false">IF(ISBLANK(BB22),"",IF(AZ22=BB22,"D",IF(AZ22&gt;BB22,"W","L")))</f>
        <v>L</v>
      </c>
      <c r="BD22" s="50" t="n">
        <v>10</v>
      </c>
      <c r="BE22" s="51" t="n">
        <f aca="false">AZ22+BD22</f>
        <v>11</v>
      </c>
      <c r="BF22" s="54"/>
    </row>
    <row r="23" s="56" customFormat="true" ht="19.35" hidden="false" customHeight="false" outlineLevel="0" collapsed="false">
      <c r="A23" s="43" t="s">
        <v>57</v>
      </c>
      <c r="B23" s="44" t="s">
        <v>76</v>
      </c>
      <c r="C23" s="45" t="s">
        <v>64</v>
      </c>
      <c r="D23" s="45" t="s">
        <v>55</v>
      </c>
      <c r="E23" s="45" t="s">
        <v>65</v>
      </c>
      <c r="F23" s="46" t="str">
        <f aca="false">IF(OR(C23=E23,D23=E23),"DUP","")</f>
        <v/>
      </c>
      <c r="G23" s="47" t="n">
        <f aca="false">(IF($AA23="W",1,0))+(IF($AO23="W",1,0))+(IF($BC23="W",1,0))</f>
        <v>0</v>
      </c>
      <c r="H23" s="47" t="n">
        <f aca="false">(IF($AA23="D",1,0))+(IF($AO23="D",1,0))+(IF($BC23="D",1,0))</f>
        <v>0</v>
      </c>
      <c r="I23" s="47" t="n">
        <f aca="false">(IF($AA23="L",1,0))+(IF($AO23="L",1,0))+(IF($BC23="L",1,0))</f>
        <v>3</v>
      </c>
      <c r="J23" s="48" t="n">
        <f aca="false">X23+AL23+AZ23</f>
        <v>26</v>
      </c>
      <c r="K23" s="49" t="n">
        <f aca="false">AB23+AP23+BD23</f>
        <v>30</v>
      </c>
      <c r="L23" s="50" t="n">
        <v>2</v>
      </c>
      <c r="M23" s="5" t="n">
        <v>0</v>
      </c>
      <c r="N23" s="51" t="n">
        <f aca="false">SUM(J23:M23)</f>
        <v>58</v>
      </c>
      <c r="O23" s="51" t="str">
        <f aca="false">IF(N23&lt;&gt;(AC23+AQ23+BE23+L23+M23),"ERROR","")</f>
        <v/>
      </c>
      <c r="P23" s="52" t="n">
        <v>8</v>
      </c>
      <c r="Q23" s="50" t="n">
        <v>0</v>
      </c>
      <c r="R23" s="50" t="n">
        <v>1</v>
      </c>
      <c r="S23" s="53" t="n">
        <f aca="false">SUM(P23:R23)</f>
        <v>9</v>
      </c>
      <c r="T23" s="50" t="n">
        <v>2</v>
      </c>
      <c r="U23" s="50" t="n">
        <v>0</v>
      </c>
      <c r="V23" s="50" t="n">
        <v>2</v>
      </c>
      <c r="W23" s="53" t="n">
        <f aca="false">SUM(T23:V23)</f>
        <v>4</v>
      </c>
      <c r="X23" s="53" t="n">
        <f aca="false">S23+W23</f>
        <v>13</v>
      </c>
      <c r="Y23" s="50" t="s">
        <v>64</v>
      </c>
      <c r="Z23" s="50" t="n">
        <v>33</v>
      </c>
      <c r="AA23" s="53" t="str">
        <f aca="false">IF(ISBLANK(Z23),"",IF(X23=Z23,"D",IF(X23&gt;Z23,"W","L")))</f>
        <v>L</v>
      </c>
      <c r="AB23" s="50" t="n">
        <v>10</v>
      </c>
      <c r="AC23" s="51" t="n">
        <f aca="false">X23+AB23</f>
        <v>23</v>
      </c>
      <c r="AD23" s="52" t="n">
        <v>0</v>
      </c>
      <c r="AE23" s="50" t="n">
        <v>3</v>
      </c>
      <c r="AF23" s="50" t="n">
        <v>0</v>
      </c>
      <c r="AG23" s="53" t="n">
        <f aca="false">SUM(AD23:AF23)</f>
        <v>3</v>
      </c>
      <c r="AH23" s="50" t="n">
        <v>0</v>
      </c>
      <c r="AI23" s="50" t="n">
        <v>0</v>
      </c>
      <c r="AJ23" s="50" t="n">
        <v>0</v>
      </c>
      <c r="AK23" s="53" t="n">
        <f aca="false">SUM(AH23:AJ23)</f>
        <v>0</v>
      </c>
      <c r="AL23" s="53" t="n">
        <f aca="false">AG23+AK23</f>
        <v>3</v>
      </c>
      <c r="AM23" s="50" t="s">
        <v>55</v>
      </c>
      <c r="AN23" s="50" t="n">
        <v>37</v>
      </c>
      <c r="AO23" s="53" t="str">
        <f aca="false">IF(ISBLANK(AN23),"",IF(AL23=AN23,"D",IF(AL23&gt;AN23,"W","L")))</f>
        <v>L</v>
      </c>
      <c r="AP23" s="50" t="n">
        <v>10</v>
      </c>
      <c r="AQ23" s="51" t="n">
        <f aca="false">AL23+AP23</f>
        <v>13</v>
      </c>
      <c r="AR23" s="52" t="n">
        <v>0</v>
      </c>
      <c r="AS23" s="50" t="n">
        <v>0</v>
      </c>
      <c r="AT23" s="50" t="n">
        <v>0</v>
      </c>
      <c r="AU23" s="53" t="n">
        <f aca="false">SUM(AR23:AT23)</f>
        <v>0</v>
      </c>
      <c r="AV23" s="50" t="n">
        <v>6</v>
      </c>
      <c r="AW23" s="50" t="n">
        <v>2</v>
      </c>
      <c r="AX23" s="50" t="n">
        <v>2</v>
      </c>
      <c r="AY23" s="53" t="n">
        <f aca="false">SUM(AV23:AX23)</f>
        <v>10</v>
      </c>
      <c r="AZ23" s="53" t="n">
        <f aca="false">AU23+AY23</f>
        <v>10</v>
      </c>
      <c r="BA23" s="50" t="s">
        <v>65</v>
      </c>
      <c r="BB23" s="50" t="n">
        <v>30</v>
      </c>
      <c r="BC23" s="53" t="str">
        <f aca="false">IF(ISBLANK(BB23),"",IF(AZ23=BB23,"D",IF(AZ23&gt;BB23,"W","L")))</f>
        <v>L</v>
      </c>
      <c r="BD23" s="50" t="n">
        <v>10</v>
      </c>
      <c r="BE23" s="51" t="n">
        <f aca="false">AZ23+BD23</f>
        <v>20</v>
      </c>
      <c r="BF23" s="55"/>
    </row>
    <row r="24" s="5" customFormat="true" ht="19.35" hidden="false" customHeight="false" outlineLevel="0" collapsed="false">
      <c r="A24" s="57" t="s">
        <v>49</v>
      </c>
      <c r="B24" s="58" t="s">
        <v>77</v>
      </c>
      <c r="C24" s="59" t="s">
        <v>50</v>
      </c>
      <c r="D24" s="59" t="s">
        <v>46</v>
      </c>
      <c r="E24" s="59" t="s">
        <v>78</v>
      </c>
      <c r="F24" s="60" t="str">
        <f aca="false">IF(OR(C24=E24,D24=E24),"DUP","")</f>
        <v/>
      </c>
      <c r="G24" s="61" t="n">
        <f aca="false">(IF($AA24="W",1,0))+(IF($AO24="W",1,0))+(IF($BC24="W",1,0))</f>
        <v>0</v>
      </c>
      <c r="H24" s="61" t="n">
        <f aca="false">(IF($AA24="D",1,0))+(IF($AO24="D",1,0))+(IF($BC24="D",1,0))</f>
        <v>0</v>
      </c>
      <c r="I24" s="61" t="n">
        <f aca="false">(IF($AA24="L",1,0))+(IF($AO24="L",1,0))+(IF($BC24="L",1,0))</f>
        <v>2</v>
      </c>
      <c r="J24" s="62" t="n">
        <f aca="false">X24+AL24+AZ24</f>
        <v>17</v>
      </c>
      <c r="K24" s="63" t="n">
        <f aca="false">AB24+AP24+BD24</f>
        <v>30</v>
      </c>
      <c r="L24" s="64" t="n">
        <v>7</v>
      </c>
      <c r="M24" s="56" t="n">
        <v>0</v>
      </c>
      <c r="N24" s="65" t="n">
        <f aca="false">SUM(J24:M24)</f>
        <v>54</v>
      </c>
      <c r="O24" s="65" t="str">
        <f aca="false">IF(N24&lt;&gt;(AC24+AQ24+BE24+L24+M24),"ERROR","")</f>
        <v/>
      </c>
      <c r="P24" s="66" t="n">
        <v>9</v>
      </c>
      <c r="Q24" s="64" t="n">
        <v>2</v>
      </c>
      <c r="R24" s="64" t="n">
        <v>2</v>
      </c>
      <c r="S24" s="67" t="n">
        <f aca="false">SUM(P24:R24)</f>
        <v>13</v>
      </c>
      <c r="T24" s="64" t="n">
        <v>0</v>
      </c>
      <c r="U24" s="64" t="n">
        <v>4</v>
      </c>
      <c r="V24" s="64" t="n">
        <v>0</v>
      </c>
      <c r="W24" s="67" t="n">
        <f aca="false">SUM(T24:V24)</f>
        <v>4</v>
      </c>
      <c r="X24" s="67" t="n">
        <f aca="false">S24+W24</f>
        <v>17</v>
      </c>
      <c r="Y24" s="64" t="s">
        <v>50</v>
      </c>
      <c r="Z24" s="64" t="n">
        <v>27</v>
      </c>
      <c r="AA24" s="67" t="str">
        <f aca="false">IF(ISBLANK(Z24),"",IF(X24=Z24,"D",IF(X24&gt;Z24,"W","L")))</f>
        <v>L</v>
      </c>
      <c r="AB24" s="64" t="n">
        <v>10</v>
      </c>
      <c r="AC24" s="65" t="n">
        <f aca="false">X24+AB24</f>
        <v>27</v>
      </c>
      <c r="AD24" s="66" t="n">
        <v>0</v>
      </c>
      <c r="AE24" s="64" t="n">
        <v>0</v>
      </c>
      <c r="AF24" s="64" t="n">
        <v>0</v>
      </c>
      <c r="AG24" s="67" t="n">
        <f aca="false">SUM(AD24:AF24)</f>
        <v>0</v>
      </c>
      <c r="AH24" s="64" t="n">
        <v>0</v>
      </c>
      <c r="AI24" s="64" t="n">
        <v>0</v>
      </c>
      <c r="AJ24" s="64" t="n">
        <v>0</v>
      </c>
      <c r="AK24" s="67" t="n">
        <f aca="false">SUM(AH24:AJ24)</f>
        <v>0</v>
      </c>
      <c r="AL24" s="67" t="n">
        <f aca="false">AG24+AK24</f>
        <v>0</v>
      </c>
      <c r="AM24" s="64" t="s">
        <v>46</v>
      </c>
      <c r="AN24" s="64" t="n">
        <v>40</v>
      </c>
      <c r="AO24" s="67" t="str">
        <f aca="false">IF(ISBLANK(AN24),"",IF(AL24=AN24,"D",IF(AL24&gt;AN24,"W","L")))</f>
        <v>L</v>
      </c>
      <c r="AP24" s="64" t="n">
        <v>10</v>
      </c>
      <c r="AQ24" s="65" t="n">
        <f aca="false">AL24+AP24</f>
        <v>10</v>
      </c>
      <c r="AR24" s="66"/>
      <c r="AS24" s="64"/>
      <c r="AT24" s="64"/>
      <c r="AU24" s="67" t="n">
        <f aca="false">SUM(AR24:AT24)</f>
        <v>0</v>
      </c>
      <c r="AV24" s="64"/>
      <c r="AW24" s="64"/>
      <c r="AX24" s="64"/>
      <c r="AY24" s="67" t="n">
        <f aca="false">SUM(AV24:AX24)</f>
        <v>0</v>
      </c>
      <c r="AZ24" s="67" t="n">
        <f aca="false">AU24+AY24</f>
        <v>0</v>
      </c>
      <c r="BA24" s="64"/>
      <c r="BB24" s="64"/>
      <c r="BC24" s="67" t="str">
        <f aca="false">IF(ISBLANK(BB24),"",IF(AZ24=BB24,"D",IF(AZ24&gt;BB24,"W","L")))</f>
        <v/>
      </c>
      <c r="BD24" s="64" t="n">
        <v>10</v>
      </c>
      <c r="BE24" s="65" t="n">
        <f aca="false">AZ24+BD24</f>
        <v>10</v>
      </c>
      <c r="BF24" s="54"/>
    </row>
    <row r="25" s="69" customFormat="true" ht="19.35" hidden="false" customHeight="false" outlineLevel="0" collapsed="false">
      <c r="A25" s="68" t="n">
        <f aca="false">COUNTA(A4:A24)</f>
        <v>21</v>
      </c>
      <c r="C25" s="70"/>
      <c r="D25" s="70"/>
      <c r="E25" s="70"/>
      <c r="F25" s="71"/>
      <c r="G25" s="71" t="n">
        <f aca="false">SUM(G4:G24)</f>
        <v>32</v>
      </c>
      <c r="H25" s="71" t="n">
        <f aca="false">SUM(H4:H24)</f>
        <v>0</v>
      </c>
      <c r="I25" s="71" t="n">
        <f aca="false">SUM(I4:I24)</f>
        <v>30</v>
      </c>
      <c r="Y25" s="69" t="s">
        <v>79</v>
      </c>
      <c r="AA25" s="69" t="n">
        <f aca="false">COUNTIF(AA$4:AA$24,"W")</f>
        <v>11</v>
      </c>
      <c r="AM25" s="69" t="s">
        <v>79</v>
      </c>
      <c r="AO25" s="69" t="n">
        <f aca="false">COUNTIF(AO$4:AO$24,"W")</f>
        <v>11</v>
      </c>
      <c r="BA25" s="69" t="s">
        <v>79</v>
      </c>
      <c r="BC25" s="69" t="n">
        <f aca="false">COUNTIF(BC$4:BC$24,"W")</f>
        <v>10</v>
      </c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</row>
    <row r="26" s="1" customFormat="true" ht="19.35" hidden="false" customHeight="false" outlineLevel="0" collapsed="false">
      <c r="C26" s="2"/>
      <c r="D26" s="2"/>
      <c r="E26" s="2"/>
      <c r="F26" s="3"/>
      <c r="I26" s="72" t="str">
        <f aca="false">IF(G25&lt;&gt;I25,"MISMATCHED RESULTS","No Mismatch")</f>
        <v>MISMATCHED RESULTS</v>
      </c>
      <c r="Y26" s="1" t="s">
        <v>80</v>
      </c>
      <c r="AA26" s="1" t="n">
        <f aca="false">COUNTIF(AA$4:AA$24,"L")</f>
        <v>10</v>
      </c>
      <c r="AM26" s="1" t="s">
        <v>80</v>
      </c>
      <c r="AO26" s="1" t="n">
        <f aca="false">COUNTIF(AO$4:AO$24,"L")</f>
        <v>10</v>
      </c>
      <c r="BA26" s="1" t="s">
        <v>80</v>
      </c>
      <c r="BC26" s="1" t="n">
        <f aca="false">COUNTIF(BC$4:BC$24,"L")</f>
        <v>10</v>
      </c>
    </row>
    <row r="27" s="1" customFormat="true" ht="19.35" hidden="false" customHeight="false" outlineLevel="0" collapsed="false">
      <c r="C27" s="2"/>
      <c r="D27" s="2"/>
      <c r="E27" s="2"/>
      <c r="F27" s="3"/>
      <c r="Y27" s="1" t="s">
        <v>81</v>
      </c>
      <c r="AA27" s="1" t="n">
        <f aca="false">COUNTIF(AA$4:AA$24,"D")</f>
        <v>0</v>
      </c>
      <c r="AM27" s="1" t="s">
        <v>81</v>
      </c>
      <c r="AO27" s="1" t="n">
        <f aca="false">COUNTIF(AO$4:AO$24,"D")</f>
        <v>0</v>
      </c>
      <c r="BA27" s="1" t="s">
        <v>81</v>
      </c>
      <c r="BC27" s="1" t="n">
        <f aca="false">COUNTIF(BC$4:BC$24,"D")</f>
        <v>0</v>
      </c>
    </row>
    <row r="28" customFormat="false" ht="19.35" hidden="false" customHeight="false" outlineLevel="0" collapsed="false">
      <c r="Y28" s="1" t="str">
        <f aca="false">IF((AA25+AA26+AA27)&lt;&gt;$A$25*2,"Missing Games")</f>
        <v>Missing Games</v>
      </c>
      <c r="AA28" s="72" t="str">
        <f aca="false">IF(AA25&lt;&gt;AA26,"Mismatched Results","No Mismatch")</f>
        <v>Mismatched Results</v>
      </c>
      <c r="AM28" s="1" t="str">
        <f aca="false">IF((AO25+AO26+AO27)&lt;&gt;$A$25*2,"Missing Games")</f>
        <v>Missing Games</v>
      </c>
      <c r="AO28" s="72" t="str">
        <f aca="false">IF(AO25&lt;&gt;AO26,"Mismatched Results","No Mismatch")</f>
        <v>Mismatched Results</v>
      </c>
      <c r="BA28" s="1" t="str">
        <f aca="false">IF((BC25+BC26+BC27)&lt;&gt;$A$25*2,"Missing Games")</f>
        <v>Missing Games</v>
      </c>
      <c r="BC28" s="72" t="str">
        <f aca="false">IF(BC25&lt;&gt;BC26,"Mismatched Results","No Mismatch")</f>
        <v>No Mismatch</v>
      </c>
    </row>
  </sheetData>
  <mergeCells count="13">
    <mergeCell ref="G1:I1"/>
    <mergeCell ref="J1:N1"/>
    <mergeCell ref="O1:O3"/>
    <mergeCell ref="P1:AC1"/>
    <mergeCell ref="AD1:AQ1"/>
    <mergeCell ref="AR1:BE1"/>
    <mergeCell ref="C2:F2"/>
    <mergeCell ref="P2:S2"/>
    <mergeCell ref="T2:W2"/>
    <mergeCell ref="AD2:AG2"/>
    <mergeCell ref="AH2:AK2"/>
    <mergeCell ref="AR2:AU2"/>
    <mergeCell ref="AV2:AY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AMJ28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pane xSplit="1" ySplit="0" topLeftCell="B1" activePane="topRight" state="frozen"/>
      <selection pane="topLeft" activeCell="A1" activeCellId="0" sqref="A1"/>
      <selection pane="topRight" activeCell="E25" activeCellId="0" sqref="E25"/>
    </sheetView>
  </sheetViews>
  <sheetFormatPr defaultRowHeight="19.35" zeroHeight="false" outlineLevelRow="0" outlineLevelCol="0"/>
  <cols>
    <col collapsed="false" customWidth="true" hidden="false" outlineLevel="0" max="1" min="1" style="1" width="19.44"/>
    <col collapsed="false" customWidth="true" hidden="false" outlineLevel="0" max="2" min="2" style="1" width="51.84"/>
    <col collapsed="false" customWidth="true" hidden="false" outlineLevel="0" max="5" min="3" style="2" width="7.42"/>
    <col collapsed="false" customWidth="true" hidden="false" outlineLevel="0" max="6" min="6" style="3" width="7.42"/>
    <col collapsed="false" customWidth="true" hidden="false" outlineLevel="0" max="7" min="7" style="4" width="7.42"/>
    <col collapsed="false" customWidth="true" hidden="false" outlineLevel="0" max="8" min="8" style="5" width="7.56"/>
    <col collapsed="false" customWidth="true" hidden="false" outlineLevel="0" max="9" min="9" style="5" width="7.85"/>
    <col collapsed="false" customWidth="true" hidden="false" outlineLevel="0" max="10" min="10" style="6" width="8.14"/>
    <col collapsed="false" customWidth="true" hidden="false" outlineLevel="0" max="11" min="11" style="7" width="7.99"/>
    <col collapsed="false" customWidth="true" hidden="false" outlineLevel="0" max="12" min="12" style="7" width="8.28"/>
    <col collapsed="false" customWidth="true" hidden="false" outlineLevel="0" max="14" min="13" style="7" width="8.56"/>
    <col collapsed="false" customWidth="true" hidden="false" outlineLevel="0" max="15" min="15" style="5" width="2.59"/>
    <col collapsed="false" customWidth="true" hidden="false" outlineLevel="0" max="16" min="16" style="8" width="9.07"/>
    <col collapsed="false" customWidth="true" hidden="false" outlineLevel="0" max="23" min="17" style="1" width="9.07"/>
    <col collapsed="false" customWidth="true" hidden="false" outlineLevel="0" max="24" min="24" style="1" width="12.96"/>
    <col collapsed="false" customWidth="true" hidden="false" outlineLevel="0" max="25" min="25" style="1" width="15.55"/>
    <col collapsed="false" customWidth="true" hidden="false" outlineLevel="0" max="29" min="26" style="1" width="9.13"/>
    <col collapsed="false" customWidth="true" hidden="false" outlineLevel="0" max="30" min="30" style="8" width="9.07"/>
    <col collapsed="false" customWidth="true" hidden="false" outlineLevel="0" max="37" min="31" style="1" width="9.07"/>
    <col collapsed="false" customWidth="true" hidden="false" outlineLevel="0" max="38" min="38" style="1" width="12.96"/>
    <col collapsed="false" customWidth="true" hidden="false" outlineLevel="0" max="39" min="39" style="1" width="15.55"/>
    <col collapsed="false" customWidth="true" hidden="false" outlineLevel="0" max="43" min="40" style="1" width="9.13"/>
    <col collapsed="false" customWidth="true" hidden="false" outlineLevel="0" max="44" min="44" style="8" width="9.07"/>
    <col collapsed="false" customWidth="true" hidden="false" outlineLevel="0" max="51" min="45" style="1" width="9.07"/>
    <col collapsed="false" customWidth="true" hidden="false" outlineLevel="0" max="52" min="52" style="1" width="12.96"/>
    <col collapsed="false" customWidth="true" hidden="false" outlineLevel="0" max="53" min="53" style="1" width="15.55"/>
    <col collapsed="false" customWidth="true" hidden="false" outlineLevel="0" max="57" min="54" style="1" width="9.13"/>
    <col collapsed="false" customWidth="true" hidden="false" outlineLevel="0" max="1025" min="58" style="1" width="8.52"/>
  </cols>
  <sheetData>
    <row r="1" customFormat="false" ht="19.35" hidden="false" customHeight="true" outlineLevel="0" collapsed="false">
      <c r="A1" s="9"/>
      <c r="B1" s="9"/>
      <c r="C1" s="10"/>
      <c r="D1" s="10"/>
      <c r="E1" s="10"/>
      <c r="F1" s="9"/>
      <c r="G1" s="11" t="s">
        <v>0</v>
      </c>
      <c r="H1" s="11"/>
      <c r="I1" s="11"/>
      <c r="J1" s="12" t="s">
        <v>1</v>
      </c>
      <c r="K1" s="12"/>
      <c r="L1" s="12"/>
      <c r="M1" s="12"/>
      <c r="N1" s="12"/>
      <c r="O1" s="13" t="s">
        <v>2</v>
      </c>
      <c r="P1" s="14" t="s">
        <v>3</v>
      </c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 t="s">
        <v>4</v>
      </c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 t="s">
        <v>5</v>
      </c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5"/>
    </row>
    <row r="2" customFormat="false" ht="19.35" hidden="false" customHeight="true" outlineLevel="0" collapsed="false">
      <c r="A2" s="9"/>
      <c r="B2" s="9"/>
      <c r="C2" s="9" t="s">
        <v>6</v>
      </c>
      <c r="D2" s="9"/>
      <c r="E2" s="9"/>
      <c r="F2" s="9"/>
      <c r="G2" s="16"/>
      <c r="H2" s="17"/>
      <c r="I2" s="17"/>
      <c r="J2" s="18"/>
      <c r="K2" s="19"/>
      <c r="L2" s="20"/>
      <c r="M2" s="20"/>
      <c r="N2" s="19"/>
      <c r="O2" s="13"/>
      <c r="P2" s="14" t="s">
        <v>7</v>
      </c>
      <c r="Q2" s="14"/>
      <c r="R2" s="14"/>
      <c r="S2" s="14"/>
      <c r="T2" s="9" t="s">
        <v>8</v>
      </c>
      <c r="U2" s="9"/>
      <c r="V2" s="9"/>
      <c r="W2" s="9"/>
      <c r="X2" s="9" t="s">
        <v>9</v>
      </c>
      <c r="Y2" s="9"/>
      <c r="Z2" s="9"/>
      <c r="AA2" s="21"/>
      <c r="AB2" s="21"/>
      <c r="AC2" s="21"/>
      <c r="AD2" s="14" t="s">
        <v>7</v>
      </c>
      <c r="AE2" s="14"/>
      <c r="AF2" s="14"/>
      <c r="AG2" s="14"/>
      <c r="AH2" s="9" t="s">
        <v>8</v>
      </c>
      <c r="AI2" s="9"/>
      <c r="AJ2" s="9"/>
      <c r="AK2" s="9"/>
      <c r="AL2" s="9" t="s">
        <v>9</v>
      </c>
      <c r="AM2" s="9"/>
      <c r="AN2" s="9"/>
      <c r="AO2" s="21"/>
      <c r="AP2" s="21"/>
      <c r="AQ2" s="21"/>
      <c r="AR2" s="14" t="s">
        <v>7</v>
      </c>
      <c r="AS2" s="14"/>
      <c r="AT2" s="14"/>
      <c r="AU2" s="14"/>
      <c r="AV2" s="9" t="s">
        <v>8</v>
      </c>
      <c r="AW2" s="9"/>
      <c r="AX2" s="9"/>
      <c r="AY2" s="9"/>
      <c r="AZ2" s="9" t="s">
        <v>9</v>
      </c>
      <c r="BA2" s="9"/>
      <c r="BB2" s="9"/>
      <c r="BC2" s="21"/>
      <c r="BD2" s="21"/>
      <c r="BE2" s="21"/>
      <c r="BF2" s="15"/>
    </row>
    <row r="3" customFormat="false" ht="30.95" hidden="false" customHeight="false" outlineLevel="0" collapsed="false">
      <c r="A3" s="22" t="s">
        <v>10</v>
      </c>
      <c r="B3" s="22" t="s">
        <v>11</v>
      </c>
      <c r="C3" s="22" t="s">
        <v>12</v>
      </c>
      <c r="D3" s="22" t="s">
        <v>13</v>
      </c>
      <c r="E3" s="22" t="s">
        <v>14</v>
      </c>
      <c r="F3" s="22" t="s">
        <v>15</v>
      </c>
      <c r="G3" s="23" t="s">
        <v>16</v>
      </c>
      <c r="H3" s="24" t="s">
        <v>17</v>
      </c>
      <c r="I3" s="24" t="s">
        <v>18</v>
      </c>
      <c r="J3" s="25" t="s">
        <v>19</v>
      </c>
      <c r="K3" s="26" t="s">
        <v>20</v>
      </c>
      <c r="L3" s="27" t="s">
        <v>21</v>
      </c>
      <c r="M3" s="27" t="s">
        <v>22</v>
      </c>
      <c r="N3" s="26" t="s">
        <v>23</v>
      </c>
      <c r="O3" s="13" t="s">
        <v>24</v>
      </c>
      <c r="P3" s="28" t="s">
        <v>25</v>
      </c>
      <c r="Q3" s="29" t="s">
        <v>26</v>
      </c>
      <c r="R3" s="29" t="s">
        <v>27</v>
      </c>
      <c r="S3" s="30" t="s">
        <v>28</v>
      </c>
      <c r="T3" s="29" t="s">
        <v>25</v>
      </c>
      <c r="U3" s="29" t="s">
        <v>26</v>
      </c>
      <c r="V3" s="29" t="s">
        <v>27</v>
      </c>
      <c r="W3" s="30" t="s">
        <v>28</v>
      </c>
      <c r="X3" s="30" t="s">
        <v>29</v>
      </c>
      <c r="Y3" s="31" t="s">
        <v>30</v>
      </c>
      <c r="Z3" s="31" t="s">
        <v>31</v>
      </c>
      <c r="AA3" s="30" t="s">
        <v>32</v>
      </c>
      <c r="AB3" s="29" t="s">
        <v>33</v>
      </c>
      <c r="AC3" s="32" t="s">
        <v>1</v>
      </c>
      <c r="AD3" s="28" t="s">
        <v>25</v>
      </c>
      <c r="AE3" s="29" t="s">
        <v>26</v>
      </c>
      <c r="AF3" s="29" t="s">
        <v>27</v>
      </c>
      <c r="AG3" s="30" t="s">
        <v>28</v>
      </c>
      <c r="AH3" s="29" t="s">
        <v>25</v>
      </c>
      <c r="AI3" s="29" t="s">
        <v>26</v>
      </c>
      <c r="AJ3" s="29" t="s">
        <v>27</v>
      </c>
      <c r="AK3" s="30" t="s">
        <v>28</v>
      </c>
      <c r="AL3" s="30" t="s">
        <v>34</v>
      </c>
      <c r="AM3" s="31" t="s">
        <v>30</v>
      </c>
      <c r="AN3" s="31" t="s">
        <v>31</v>
      </c>
      <c r="AO3" s="30" t="s">
        <v>32</v>
      </c>
      <c r="AP3" s="29" t="s">
        <v>33</v>
      </c>
      <c r="AQ3" s="32" t="s">
        <v>1</v>
      </c>
      <c r="AR3" s="28" t="s">
        <v>25</v>
      </c>
      <c r="AS3" s="29" t="s">
        <v>26</v>
      </c>
      <c r="AT3" s="29" t="s">
        <v>27</v>
      </c>
      <c r="AU3" s="30" t="s">
        <v>28</v>
      </c>
      <c r="AV3" s="29" t="s">
        <v>25</v>
      </c>
      <c r="AW3" s="29" t="s">
        <v>26</v>
      </c>
      <c r="AX3" s="29" t="s">
        <v>27</v>
      </c>
      <c r="AY3" s="30" t="s">
        <v>28</v>
      </c>
      <c r="AZ3" s="30" t="s">
        <v>34</v>
      </c>
      <c r="BA3" s="31" t="s">
        <v>30</v>
      </c>
      <c r="BB3" s="31" t="s">
        <v>31</v>
      </c>
      <c r="BC3" s="30" t="s">
        <v>32</v>
      </c>
      <c r="BD3" s="29" t="s">
        <v>33</v>
      </c>
      <c r="BE3" s="32" t="s">
        <v>1</v>
      </c>
      <c r="BF3" s="54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</row>
    <row r="4" s="41" customFormat="true" ht="19.35" hidden="false" customHeight="false" outlineLevel="0" collapsed="false">
      <c r="A4" s="33" t="s">
        <v>41</v>
      </c>
      <c r="B4" s="34" t="s">
        <v>42</v>
      </c>
      <c r="C4" s="35" t="s">
        <v>43</v>
      </c>
      <c r="D4" s="35" t="s">
        <v>44</v>
      </c>
      <c r="E4" s="35" t="s">
        <v>45</v>
      </c>
      <c r="F4" s="36" t="str">
        <f aca="false">IF(OR(C4=E4,D4=E4),"DUP","")</f>
        <v/>
      </c>
      <c r="G4" s="37" t="n">
        <f aca="false">(IF($AA4="W",1,0))+(IF($AO4="W",1,0))+(IF($BC4="W",1,0))</f>
        <v>3</v>
      </c>
      <c r="H4" s="37" t="n">
        <f aca="false">(IF($AA4="D",1,0))+(IF($AO4="D",1,0))+(IF($BC4="D",1,0))</f>
        <v>0</v>
      </c>
      <c r="I4" s="37" t="n">
        <f aca="false">(IF($AA4="L",1,0))+(IF($AO4="L",1,0))+(IF($BC4="L",1,0))</f>
        <v>0</v>
      </c>
      <c r="J4" s="38" t="n">
        <f aca="false">X4+AL4+AZ4</f>
        <v>115</v>
      </c>
      <c r="K4" s="39" t="n">
        <f aca="false">AB4+AP4+BD4</f>
        <v>30</v>
      </c>
      <c r="L4" s="40" t="n">
        <v>0</v>
      </c>
      <c r="M4" s="41" t="n">
        <v>0</v>
      </c>
      <c r="N4" s="40" t="n">
        <f aca="false">SUM(J4:M4)</f>
        <v>145</v>
      </c>
      <c r="O4" s="40" t="str">
        <f aca="false">IF(N4&lt;&gt;(AC4+AQ4+BE4+L4+M4),"ERROR","")</f>
        <v/>
      </c>
      <c r="P4" s="38" t="n">
        <v>9</v>
      </c>
      <c r="Q4" s="40" t="n">
        <v>6</v>
      </c>
      <c r="R4" s="40" t="n">
        <v>4</v>
      </c>
      <c r="S4" s="40" t="n">
        <f aca="false">SUM(P4:R4)</f>
        <v>19</v>
      </c>
      <c r="T4" s="40" t="n">
        <v>9</v>
      </c>
      <c r="U4" s="40" t="n">
        <v>6</v>
      </c>
      <c r="V4" s="40" t="n">
        <v>5</v>
      </c>
      <c r="W4" s="40" t="n">
        <f aca="false">SUM(T4:V4)</f>
        <v>20</v>
      </c>
      <c r="X4" s="40" t="n">
        <f aca="false">S4+W4</f>
        <v>39</v>
      </c>
      <c r="Y4" s="40" t="s">
        <v>43</v>
      </c>
      <c r="Z4" s="40" t="n">
        <v>8</v>
      </c>
      <c r="AA4" s="40" t="str">
        <f aca="false">IF(ISBLANK(Z4),"",IF(X4=Z4,"D",IF(X4&gt;Z4,"W","L")))</f>
        <v>W</v>
      </c>
      <c r="AB4" s="40" t="n">
        <v>10</v>
      </c>
      <c r="AC4" s="40" t="n">
        <f aca="false">X4+AB4</f>
        <v>49</v>
      </c>
      <c r="AD4" s="38" t="n">
        <v>9</v>
      </c>
      <c r="AE4" s="40" t="n">
        <v>6</v>
      </c>
      <c r="AF4" s="40" t="n">
        <v>5</v>
      </c>
      <c r="AG4" s="40" t="n">
        <f aca="false">SUM(AD4:AF4)</f>
        <v>20</v>
      </c>
      <c r="AH4" s="40" t="n">
        <v>9</v>
      </c>
      <c r="AI4" s="40" t="n">
        <v>6</v>
      </c>
      <c r="AJ4" s="40" t="n">
        <v>4</v>
      </c>
      <c r="AK4" s="40" t="n">
        <f aca="false">SUM(AH4:AJ4)</f>
        <v>19</v>
      </c>
      <c r="AL4" s="40" t="n">
        <f aca="false">AG4+AK4</f>
        <v>39</v>
      </c>
      <c r="AM4" s="40" t="s">
        <v>44</v>
      </c>
      <c r="AN4" s="40" t="n">
        <v>15</v>
      </c>
      <c r="AO4" s="40" t="str">
        <f aca="false">IF(ISBLANK(AN4),"",IF(AL4=AN4,"D",IF(AL4&gt;AN4,"W","L")))</f>
        <v>W</v>
      </c>
      <c r="AP4" s="40" t="n">
        <v>10</v>
      </c>
      <c r="AQ4" s="40" t="n">
        <f aca="false">AL4+AP4</f>
        <v>49</v>
      </c>
      <c r="AR4" s="38" t="n">
        <v>9</v>
      </c>
      <c r="AS4" s="40" t="n">
        <v>6</v>
      </c>
      <c r="AT4" s="40" t="n">
        <v>5</v>
      </c>
      <c r="AU4" s="40" t="n">
        <f aca="false">SUM(AR4:AT4)</f>
        <v>20</v>
      </c>
      <c r="AV4" s="40" t="n">
        <v>9</v>
      </c>
      <c r="AW4" s="40" t="n">
        <v>4</v>
      </c>
      <c r="AX4" s="40" t="n">
        <v>4</v>
      </c>
      <c r="AY4" s="40" t="n">
        <f aca="false">SUM(AV4:AX4)</f>
        <v>17</v>
      </c>
      <c r="AZ4" s="40" t="n">
        <f aca="false">AU4+AY4</f>
        <v>37</v>
      </c>
      <c r="BA4" s="40" t="s">
        <v>45</v>
      </c>
      <c r="BB4" s="40" t="n">
        <v>9</v>
      </c>
      <c r="BC4" s="40" t="str">
        <f aca="false">IF(ISBLANK(BB4),"",IF(AZ4=BB4,"D",IF(AZ4&gt;BB4,"W","L")))</f>
        <v>W</v>
      </c>
      <c r="BD4" s="40" t="n">
        <v>10</v>
      </c>
      <c r="BE4" s="40" t="n">
        <f aca="false">AZ4+BD4</f>
        <v>47</v>
      </c>
      <c r="BF4" s="54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</row>
    <row r="5" s="5" customFormat="true" ht="19.35" hidden="false" customHeight="false" outlineLevel="0" collapsed="false">
      <c r="A5" s="43" t="s">
        <v>54</v>
      </c>
      <c r="B5" s="44" t="s">
        <v>60</v>
      </c>
      <c r="C5" s="45" t="s">
        <v>55</v>
      </c>
      <c r="D5" s="45" t="s">
        <v>37</v>
      </c>
      <c r="E5" s="45" t="s">
        <v>51</v>
      </c>
      <c r="F5" s="46" t="str">
        <f aca="false">IF(OR(C5=E5,D5=E5),"DUP","")</f>
        <v/>
      </c>
      <c r="G5" s="47" t="n">
        <f aca="false">(IF($AA5="W",1,0))+(IF($AO5="W",1,0))+(IF($BC5="W",1,0))</f>
        <v>3</v>
      </c>
      <c r="H5" s="47" t="n">
        <f aca="false">(IF($AA5="D",1,0))+(IF($AO5="D",1,0))+(IF($BC5="D",1,0))</f>
        <v>0</v>
      </c>
      <c r="I5" s="47" t="n">
        <f aca="false">(IF($AA5="L",1,0))+(IF($AO5="L",1,0))+(IF($BC5="L",1,0))</f>
        <v>0</v>
      </c>
      <c r="J5" s="48" t="n">
        <f aca="false">X5+AL5+AZ5</f>
        <v>89</v>
      </c>
      <c r="K5" s="49" t="n">
        <f aca="false">AB5+AP5+BD5</f>
        <v>28</v>
      </c>
      <c r="L5" s="50" t="n">
        <v>9</v>
      </c>
      <c r="M5" s="5" t="n">
        <v>4</v>
      </c>
      <c r="N5" s="51" t="n">
        <f aca="false">SUM(J5:M5)</f>
        <v>130</v>
      </c>
      <c r="O5" s="51" t="str">
        <f aca="false">IF(N5&lt;&gt;(AC5+AQ5+BE5+L5+M5),"ERROR","")</f>
        <v/>
      </c>
      <c r="P5" s="52" t="n">
        <v>9</v>
      </c>
      <c r="Q5" s="50" t="n">
        <v>4</v>
      </c>
      <c r="R5" s="50" t="n">
        <v>4</v>
      </c>
      <c r="S5" s="53" t="n">
        <f aca="false">SUM(P5:R5)</f>
        <v>17</v>
      </c>
      <c r="T5" s="50" t="n">
        <v>8</v>
      </c>
      <c r="U5" s="50" t="n">
        <v>4</v>
      </c>
      <c r="V5" s="50" t="n">
        <v>3</v>
      </c>
      <c r="W5" s="53" t="n">
        <f aca="false">SUM(T5:V5)</f>
        <v>15</v>
      </c>
      <c r="X5" s="53" t="n">
        <f aca="false">S5+W5</f>
        <v>32</v>
      </c>
      <c r="Y5" s="50" t="s">
        <v>55</v>
      </c>
      <c r="Z5" s="50" t="n">
        <v>28</v>
      </c>
      <c r="AA5" s="53" t="str">
        <f aca="false">IF(ISBLANK(Z5),"",IF(X5=Z5,"D",IF(X5&gt;Z5,"W","L")))</f>
        <v>W</v>
      </c>
      <c r="AB5" s="50" t="n">
        <v>10</v>
      </c>
      <c r="AC5" s="53" t="n">
        <f aca="false">X5+AB5</f>
        <v>42</v>
      </c>
      <c r="AD5" s="52" t="n">
        <v>6</v>
      </c>
      <c r="AE5" s="50" t="n">
        <v>6</v>
      </c>
      <c r="AF5" s="50" t="n">
        <v>1</v>
      </c>
      <c r="AG5" s="53" t="n">
        <f aca="false">SUM(AD5:AF5)</f>
        <v>13</v>
      </c>
      <c r="AH5" s="50" t="n">
        <v>9</v>
      </c>
      <c r="AI5" s="50" t="n">
        <v>6</v>
      </c>
      <c r="AJ5" s="50" t="n">
        <v>4</v>
      </c>
      <c r="AK5" s="53" t="n">
        <f aca="false">SUM(AH5:AJ5)</f>
        <v>19</v>
      </c>
      <c r="AL5" s="53" t="n">
        <f aca="false">AG5+AK5</f>
        <v>32</v>
      </c>
      <c r="AM5" s="50" t="s">
        <v>37</v>
      </c>
      <c r="AN5" s="50" t="n">
        <v>15</v>
      </c>
      <c r="AO5" s="53" t="str">
        <f aca="false">IF(ISBLANK(AN5),"",IF(AL5=AN5,"D",IF(AL5&gt;AN5,"W","L")))</f>
        <v>W</v>
      </c>
      <c r="AP5" s="50" t="n">
        <v>8</v>
      </c>
      <c r="AQ5" s="53" t="n">
        <f aca="false">AL5+AP5</f>
        <v>40</v>
      </c>
      <c r="AR5" s="52" t="n">
        <v>6</v>
      </c>
      <c r="AS5" s="50" t="n">
        <v>2</v>
      </c>
      <c r="AT5" s="50" t="n">
        <v>2</v>
      </c>
      <c r="AU5" s="53" t="n">
        <f aca="false">SUM(AR5:AT5)</f>
        <v>10</v>
      </c>
      <c r="AV5" s="50" t="n">
        <v>4</v>
      </c>
      <c r="AW5" s="50" t="n">
        <v>6</v>
      </c>
      <c r="AX5" s="50" t="n">
        <v>5</v>
      </c>
      <c r="AY5" s="53" t="n">
        <f aca="false">SUM(AV5:AX5)</f>
        <v>15</v>
      </c>
      <c r="AZ5" s="53" t="n">
        <f aca="false">AU5+AY5</f>
        <v>25</v>
      </c>
      <c r="BA5" s="50" t="s">
        <v>51</v>
      </c>
      <c r="BB5" s="50" t="n">
        <v>14</v>
      </c>
      <c r="BC5" s="53" t="str">
        <f aca="false">IF(ISBLANK(BB5),"",IF(AZ5=BB5,"D",IF(AZ5&gt;BB5,"W","L")))</f>
        <v>W</v>
      </c>
      <c r="BD5" s="50" t="n">
        <v>10</v>
      </c>
      <c r="BE5" s="53" t="n">
        <f aca="false">AZ5+BD5</f>
        <v>35</v>
      </c>
      <c r="BF5" s="54"/>
    </row>
    <row r="6" s="5" customFormat="true" ht="19.35" hidden="false" customHeight="false" outlineLevel="0" collapsed="false">
      <c r="A6" s="43" t="s">
        <v>48</v>
      </c>
      <c r="B6" s="44" t="s">
        <v>63</v>
      </c>
      <c r="C6" s="45" t="s">
        <v>46</v>
      </c>
      <c r="D6" s="45" t="s">
        <v>58</v>
      </c>
      <c r="E6" s="45" t="s">
        <v>64</v>
      </c>
      <c r="F6" s="46" t="str">
        <f aca="false">IF(OR(C6=E6,D6=E6),"DUP","")</f>
        <v/>
      </c>
      <c r="G6" s="47" t="n">
        <f aca="false">(IF($AA6="W",1,0))+(IF($AO6="W",1,0))+(IF($BC6="W",1,0))</f>
        <v>3</v>
      </c>
      <c r="H6" s="47" t="n">
        <f aca="false">(IF($AA6="D",1,0))+(IF($AO6="D",1,0))+(IF($BC6="D",1,0))</f>
        <v>0</v>
      </c>
      <c r="I6" s="47" t="n">
        <f aca="false">(IF($AA6="L",1,0))+(IF($AO6="L",1,0))+(IF($BC6="L",1,0))</f>
        <v>0</v>
      </c>
      <c r="J6" s="48" t="n">
        <f aca="false">X6+AL6+AZ6</f>
        <v>86</v>
      </c>
      <c r="K6" s="49" t="n">
        <f aca="false">AB6+AP6+BD6</f>
        <v>30</v>
      </c>
      <c r="L6" s="50" t="n">
        <v>5</v>
      </c>
      <c r="M6" s="5" t="n">
        <v>0</v>
      </c>
      <c r="N6" s="51" t="n">
        <f aca="false">SUM(J6:M6)</f>
        <v>121</v>
      </c>
      <c r="O6" s="51" t="str">
        <f aca="false">IF(N6&lt;&gt;(AC6+AQ6+BE6+L6+M6),"ERROR","")</f>
        <v/>
      </c>
      <c r="P6" s="52" t="n">
        <v>9</v>
      </c>
      <c r="Q6" s="50" t="n">
        <v>6</v>
      </c>
      <c r="R6" s="50" t="n">
        <v>2</v>
      </c>
      <c r="S6" s="53" t="n">
        <f aca="false">SUM(P6:R6)</f>
        <v>17</v>
      </c>
      <c r="T6" s="50" t="n">
        <v>6</v>
      </c>
      <c r="U6" s="50" t="n">
        <v>2</v>
      </c>
      <c r="V6" s="50" t="n">
        <v>0</v>
      </c>
      <c r="W6" s="53" t="n">
        <f aca="false">SUM(T6:V6)</f>
        <v>8</v>
      </c>
      <c r="X6" s="53" t="n">
        <f aca="false">S6+W6</f>
        <v>25</v>
      </c>
      <c r="Y6" s="50" t="s">
        <v>46</v>
      </c>
      <c r="Z6" s="50" t="n">
        <v>24</v>
      </c>
      <c r="AA6" s="53" t="str">
        <f aca="false">IF(ISBLANK(Z6),"",IF(X6=Z6,"D",IF(X6&gt;Z6,"W","L")))</f>
        <v>W</v>
      </c>
      <c r="AB6" s="50" t="n">
        <v>10</v>
      </c>
      <c r="AC6" s="53" t="n">
        <f aca="false">X6+AB6</f>
        <v>35</v>
      </c>
      <c r="AD6" s="52" t="n">
        <v>2</v>
      </c>
      <c r="AE6" s="50" t="n">
        <v>6</v>
      </c>
      <c r="AF6" s="50" t="n">
        <v>0</v>
      </c>
      <c r="AG6" s="53" t="n">
        <f aca="false">SUM(AD6:AF6)</f>
        <v>8</v>
      </c>
      <c r="AH6" s="50" t="n">
        <v>9</v>
      </c>
      <c r="AI6" s="50" t="n">
        <v>6</v>
      </c>
      <c r="AJ6" s="50" t="n">
        <v>2</v>
      </c>
      <c r="AK6" s="53" t="n">
        <f aca="false">SUM(AH6:AJ6)</f>
        <v>17</v>
      </c>
      <c r="AL6" s="53" t="n">
        <f aca="false">AG6+AK6</f>
        <v>25</v>
      </c>
      <c r="AM6" s="50" t="s">
        <v>58</v>
      </c>
      <c r="AN6" s="50" t="n">
        <v>23</v>
      </c>
      <c r="AO6" s="53" t="str">
        <f aca="false">IF(ISBLANK(AN6),"",IF(AL6=AN6,"D",IF(AL6&gt;AN6,"W","L")))</f>
        <v>W</v>
      </c>
      <c r="AP6" s="50" t="n">
        <v>10</v>
      </c>
      <c r="AQ6" s="53" t="n">
        <f aca="false">AL6+AP6</f>
        <v>35</v>
      </c>
      <c r="AR6" s="52" t="n">
        <v>9</v>
      </c>
      <c r="AS6" s="50" t="n">
        <v>6</v>
      </c>
      <c r="AT6" s="50" t="n">
        <v>5</v>
      </c>
      <c r="AU6" s="53" t="n">
        <f aca="false">SUM(AR6:AT6)</f>
        <v>20</v>
      </c>
      <c r="AV6" s="50" t="n">
        <v>6</v>
      </c>
      <c r="AW6" s="50" t="n">
        <v>6</v>
      </c>
      <c r="AX6" s="50" t="n">
        <v>4</v>
      </c>
      <c r="AY6" s="53" t="n">
        <f aca="false">SUM(AV6:AX6)</f>
        <v>16</v>
      </c>
      <c r="AZ6" s="53" t="n">
        <f aca="false">AU6+AY6</f>
        <v>36</v>
      </c>
      <c r="BA6" s="50" t="s">
        <v>64</v>
      </c>
      <c r="BB6" s="50" t="n">
        <v>14</v>
      </c>
      <c r="BC6" s="53" t="str">
        <f aca="false">IF(ISBLANK(BB6),"",IF(AZ6=BB6,"D",IF(AZ6&gt;BB6,"W","L")))</f>
        <v>W</v>
      </c>
      <c r="BD6" s="50" t="n">
        <v>10</v>
      </c>
      <c r="BE6" s="53" t="n">
        <f aca="false">AZ6+BD6</f>
        <v>46</v>
      </c>
      <c r="BF6" s="54"/>
    </row>
    <row r="7" s="5" customFormat="true" ht="19.35" hidden="false" customHeight="false" outlineLevel="0" collapsed="false">
      <c r="A7" s="43" t="s">
        <v>46</v>
      </c>
      <c r="B7" s="44" t="s">
        <v>47</v>
      </c>
      <c r="C7" s="45" t="s">
        <v>48</v>
      </c>
      <c r="D7" s="45" t="s">
        <v>49</v>
      </c>
      <c r="E7" s="45" t="s">
        <v>50</v>
      </c>
      <c r="F7" s="46" t="str">
        <f aca="false">IF(OR(C7=E7,D7=E7),"DUP","")</f>
        <v/>
      </c>
      <c r="G7" s="47" t="n">
        <f aca="false">(IF($AA7="W",1,0))+(IF($AO7="W",1,0))+(IF($BC7="W",1,0))</f>
        <v>2</v>
      </c>
      <c r="H7" s="47" t="n">
        <f aca="false">(IF($AA7="D",1,0))+(IF($AO7="D",1,0))+(IF($BC7="D",1,0))</f>
        <v>0</v>
      </c>
      <c r="I7" s="47" t="n">
        <f aca="false">(IF($AA7="L",1,0))+(IF($AO7="L",1,0))+(IF($BC7="L",1,0))</f>
        <v>1</v>
      </c>
      <c r="J7" s="48" t="n">
        <f aca="false">X7+AL7+AZ7</f>
        <v>103</v>
      </c>
      <c r="K7" s="49" t="n">
        <f aca="false">AB7+AP7+BD7</f>
        <v>28</v>
      </c>
      <c r="L7" s="50" t="n">
        <v>14</v>
      </c>
      <c r="M7" s="5" t="n">
        <v>0</v>
      </c>
      <c r="N7" s="51" t="n">
        <f aca="false">SUM(J7:M7)</f>
        <v>145</v>
      </c>
      <c r="O7" s="51" t="str">
        <f aca="false">IF(N7&lt;&gt;(AC7+AQ7+BE7+L7+M7),"ERROR","")</f>
        <v/>
      </c>
      <c r="P7" s="52" t="n">
        <v>6</v>
      </c>
      <c r="Q7" s="50" t="n">
        <v>6</v>
      </c>
      <c r="R7" s="50" t="n">
        <v>2</v>
      </c>
      <c r="S7" s="53" t="n">
        <f aca="false">SUM(P7:R7)</f>
        <v>14</v>
      </c>
      <c r="T7" s="50" t="n">
        <v>3</v>
      </c>
      <c r="U7" s="50" t="n">
        <v>6</v>
      </c>
      <c r="V7" s="50" t="n">
        <v>1</v>
      </c>
      <c r="W7" s="53" t="n">
        <f aca="false">SUM(T7:V7)</f>
        <v>10</v>
      </c>
      <c r="X7" s="53" t="n">
        <f aca="false">S7+W7</f>
        <v>24</v>
      </c>
      <c r="Y7" s="50" t="s">
        <v>48</v>
      </c>
      <c r="Z7" s="50" t="n">
        <v>25</v>
      </c>
      <c r="AA7" s="53" t="str">
        <f aca="false">IF(ISBLANK(Z7),"",IF(X7=Z7,"D",IF(X7&gt;Z7,"W","L")))</f>
        <v>L</v>
      </c>
      <c r="AB7" s="50" t="n">
        <v>10</v>
      </c>
      <c r="AC7" s="53" t="n">
        <f aca="false">X7+AB7</f>
        <v>34</v>
      </c>
      <c r="AD7" s="52" t="n">
        <v>9</v>
      </c>
      <c r="AE7" s="50" t="n">
        <v>6</v>
      </c>
      <c r="AF7" s="50" t="n">
        <v>5</v>
      </c>
      <c r="AG7" s="53" t="n">
        <f aca="false">SUM(AD7:AF7)</f>
        <v>20</v>
      </c>
      <c r="AH7" s="50" t="n">
        <v>9</v>
      </c>
      <c r="AI7" s="50" t="n">
        <v>6</v>
      </c>
      <c r="AJ7" s="50" t="n">
        <v>5</v>
      </c>
      <c r="AK7" s="53" t="n">
        <f aca="false">SUM(AH7:AJ7)</f>
        <v>20</v>
      </c>
      <c r="AL7" s="53" t="n">
        <f aca="false">AG7+AK7</f>
        <v>40</v>
      </c>
      <c r="AM7" s="50" t="s">
        <v>49</v>
      </c>
      <c r="AN7" s="50" t="n">
        <v>0</v>
      </c>
      <c r="AO7" s="53" t="str">
        <f aca="false">IF(ISBLANK(AN7),"",IF(AL7=AN7,"D",IF(AL7&gt;AN7,"W","L")))</f>
        <v>W</v>
      </c>
      <c r="AP7" s="50" t="n">
        <v>8</v>
      </c>
      <c r="AQ7" s="53" t="n">
        <f aca="false">AL7+AP7</f>
        <v>48</v>
      </c>
      <c r="AR7" s="52" t="n">
        <v>9</v>
      </c>
      <c r="AS7" s="50" t="n">
        <v>6</v>
      </c>
      <c r="AT7" s="50" t="n">
        <v>4</v>
      </c>
      <c r="AU7" s="53" t="n">
        <f aca="false">SUM(AR7:AT7)</f>
        <v>19</v>
      </c>
      <c r="AV7" s="50" t="n">
        <v>9</v>
      </c>
      <c r="AW7" s="50" t="n">
        <v>6</v>
      </c>
      <c r="AX7" s="50" t="n">
        <v>5</v>
      </c>
      <c r="AY7" s="53" t="n">
        <f aca="false">SUM(AV7:AX7)</f>
        <v>20</v>
      </c>
      <c r="AZ7" s="53" t="n">
        <f aca="false">AU7+AY7</f>
        <v>39</v>
      </c>
      <c r="BA7" s="50" t="s">
        <v>50</v>
      </c>
      <c r="BB7" s="50" t="n">
        <v>1</v>
      </c>
      <c r="BC7" s="53" t="str">
        <f aca="false">IF(ISBLANK(BB7),"",IF(AZ7=BB7,"D",IF(AZ7&gt;BB7,"W","L")))</f>
        <v>W</v>
      </c>
      <c r="BD7" s="50" t="n">
        <v>10</v>
      </c>
      <c r="BE7" s="53" t="n">
        <f aca="false">AZ7+BD7</f>
        <v>49</v>
      </c>
      <c r="BF7" s="54"/>
    </row>
    <row r="8" s="5" customFormat="true" ht="19.35" hidden="false" customHeight="false" outlineLevel="0" collapsed="false">
      <c r="A8" s="43" t="s">
        <v>58</v>
      </c>
      <c r="B8" s="44" t="s">
        <v>59</v>
      </c>
      <c r="C8" s="45" t="s">
        <v>38</v>
      </c>
      <c r="D8" s="45" t="s">
        <v>48</v>
      </c>
      <c r="E8" s="45" t="s">
        <v>44</v>
      </c>
      <c r="F8" s="46" t="str">
        <f aca="false">IF(OR(C8=E8,D8=E8),"DUP","")</f>
        <v/>
      </c>
      <c r="G8" s="47" t="n">
        <f aca="false">(IF($AA8="W",1,0))+(IF($AO8="W",1,0))+(IF($BC8="W",1,0))</f>
        <v>2</v>
      </c>
      <c r="H8" s="47" t="n">
        <f aca="false">(IF($AA8="D",1,0))+(IF($AO8="D",1,0))+(IF($BC8="D",1,0))</f>
        <v>0</v>
      </c>
      <c r="I8" s="47" t="n">
        <f aca="false">(IF($AA8="L",1,0))+(IF($AO8="L",1,0))+(IF($BC8="L",1,0))</f>
        <v>1</v>
      </c>
      <c r="J8" s="48" t="n">
        <f aca="false">X8+AL8+AZ8</f>
        <v>103</v>
      </c>
      <c r="K8" s="49" t="n">
        <f aca="false">AB8+AP8+BD8</f>
        <v>27</v>
      </c>
      <c r="L8" s="50" t="n">
        <v>2</v>
      </c>
      <c r="M8" s="5" t="n">
        <v>4</v>
      </c>
      <c r="N8" s="51" t="n">
        <f aca="false">SUM(J8:M8)</f>
        <v>136</v>
      </c>
      <c r="O8" s="51" t="str">
        <f aca="false">IF(N8&lt;&gt;(AC8+AQ8+BE8+L8+M8),"ERROR","")</f>
        <v/>
      </c>
      <c r="P8" s="52" t="n">
        <v>9</v>
      </c>
      <c r="Q8" s="50" t="n">
        <v>6</v>
      </c>
      <c r="R8" s="50" t="n">
        <v>5</v>
      </c>
      <c r="S8" s="53" t="n">
        <f aca="false">SUM(P8:R8)</f>
        <v>20</v>
      </c>
      <c r="T8" s="50" t="n">
        <v>9</v>
      </c>
      <c r="U8" s="50" t="n">
        <v>6</v>
      </c>
      <c r="V8" s="50" t="n">
        <v>5</v>
      </c>
      <c r="W8" s="53" t="n">
        <f aca="false">SUM(T8:V8)</f>
        <v>20</v>
      </c>
      <c r="X8" s="53" t="n">
        <f aca="false">S8+W8</f>
        <v>40</v>
      </c>
      <c r="Y8" s="50" t="s">
        <v>38</v>
      </c>
      <c r="Z8" s="50" t="n">
        <v>6</v>
      </c>
      <c r="AA8" s="53" t="str">
        <f aca="false">IF(ISBLANK(Z8),"",IF(X8=Z8,"D",IF(X8&gt;Z8,"W","L")))</f>
        <v>W</v>
      </c>
      <c r="AB8" s="50" t="n">
        <v>7</v>
      </c>
      <c r="AC8" s="53" t="n">
        <f aca="false">X8+AB8</f>
        <v>47</v>
      </c>
      <c r="AD8" s="52" t="n">
        <v>9</v>
      </c>
      <c r="AE8" s="50" t="n">
        <v>6</v>
      </c>
      <c r="AF8" s="50" t="n">
        <v>5</v>
      </c>
      <c r="AG8" s="53" t="n">
        <f aca="false">SUM(AD8:AF8)</f>
        <v>20</v>
      </c>
      <c r="AH8" s="50" t="n">
        <v>0</v>
      </c>
      <c r="AI8" s="50" t="n">
        <v>0</v>
      </c>
      <c r="AJ8" s="50" t="n">
        <v>3</v>
      </c>
      <c r="AK8" s="53" t="n">
        <f aca="false">SUM(AH8:AJ8)</f>
        <v>3</v>
      </c>
      <c r="AL8" s="53" t="n">
        <f aca="false">AG8+AK8</f>
        <v>23</v>
      </c>
      <c r="AM8" s="50" t="s">
        <v>48</v>
      </c>
      <c r="AN8" s="50" t="n">
        <v>25</v>
      </c>
      <c r="AO8" s="53" t="str">
        <f aca="false">IF(ISBLANK(AN8),"",IF(AL8=AN8,"D",IF(AL8&gt;AN8,"W","L")))</f>
        <v>L</v>
      </c>
      <c r="AP8" s="50" t="n">
        <v>10</v>
      </c>
      <c r="AQ8" s="53" t="n">
        <f aca="false">AL8+AP8</f>
        <v>33</v>
      </c>
      <c r="AR8" s="52" t="n">
        <v>9</v>
      </c>
      <c r="AS8" s="50" t="n">
        <v>6</v>
      </c>
      <c r="AT8" s="50" t="n">
        <v>5</v>
      </c>
      <c r="AU8" s="53" t="n">
        <f aca="false">SUM(AR8:AT8)</f>
        <v>20</v>
      </c>
      <c r="AV8" s="50" t="n">
        <v>9</v>
      </c>
      <c r="AW8" s="50" t="n">
        <v>6</v>
      </c>
      <c r="AX8" s="50" t="n">
        <v>5</v>
      </c>
      <c r="AY8" s="53" t="n">
        <f aca="false">SUM(AV8:AX8)</f>
        <v>20</v>
      </c>
      <c r="AZ8" s="53" t="n">
        <f aca="false">AU8+AY8</f>
        <v>40</v>
      </c>
      <c r="BA8" s="50" t="s">
        <v>44</v>
      </c>
      <c r="BB8" s="50" t="n">
        <v>12</v>
      </c>
      <c r="BC8" s="53" t="str">
        <f aca="false">IF(ISBLANK(BB8),"",IF(AZ8=BB8,"D",IF(AZ8&gt;BB8,"W","L")))</f>
        <v>W</v>
      </c>
      <c r="BD8" s="50" t="n">
        <v>10</v>
      </c>
      <c r="BE8" s="53" t="n">
        <f aca="false">AZ8+BD8</f>
        <v>50</v>
      </c>
      <c r="BF8" s="54"/>
    </row>
    <row r="9" s="5" customFormat="true" ht="19.35" hidden="false" customHeight="false" outlineLevel="0" collapsed="false">
      <c r="A9" s="43" t="s">
        <v>55</v>
      </c>
      <c r="B9" s="44" t="s">
        <v>56</v>
      </c>
      <c r="C9" s="45" t="s">
        <v>54</v>
      </c>
      <c r="D9" s="45" t="s">
        <v>57</v>
      </c>
      <c r="E9" s="45" t="s">
        <v>38</v>
      </c>
      <c r="F9" s="46" t="str">
        <f aca="false">IF(OR(C9=E9,D9=E9),"DUP","")</f>
        <v/>
      </c>
      <c r="G9" s="47" t="n">
        <f aca="false">(IF($AA9="W",1,0))+(IF($AO9="W",1,0))+(IF($BC9="W",1,0))</f>
        <v>2</v>
      </c>
      <c r="H9" s="47" t="n">
        <f aca="false">(IF($AA9="D",1,0))+(IF($AO9="D",1,0))+(IF($BC9="D",1,0))</f>
        <v>0</v>
      </c>
      <c r="I9" s="47" t="n">
        <f aca="false">(IF($AA9="L",1,0))+(IF($AO9="L",1,0))+(IF($BC9="L",1,0))</f>
        <v>1</v>
      </c>
      <c r="J9" s="48" t="n">
        <f aca="false">X9+AL9+AZ9</f>
        <v>91</v>
      </c>
      <c r="K9" s="49" t="n">
        <f aca="false">AB9+AP9+BD9</f>
        <v>30</v>
      </c>
      <c r="L9" s="50" t="n">
        <v>8</v>
      </c>
      <c r="M9" s="5" t="n">
        <v>12</v>
      </c>
      <c r="N9" s="51" t="n">
        <f aca="false">SUM(J9:M9)</f>
        <v>141</v>
      </c>
      <c r="O9" s="51" t="str">
        <f aca="false">IF(N9&lt;&gt;(AC9+AQ9+BE9+L9+M9),"ERROR","")</f>
        <v/>
      </c>
      <c r="P9" s="52" t="n">
        <v>6</v>
      </c>
      <c r="Q9" s="50" t="n">
        <v>4</v>
      </c>
      <c r="R9" s="50" t="n">
        <v>0</v>
      </c>
      <c r="S9" s="53" t="n">
        <f aca="false">SUM(P9:R9)</f>
        <v>10</v>
      </c>
      <c r="T9" s="50" t="n">
        <v>9</v>
      </c>
      <c r="U9" s="50" t="n">
        <v>5</v>
      </c>
      <c r="V9" s="50" t="n">
        <v>4</v>
      </c>
      <c r="W9" s="53" t="n">
        <f aca="false">SUM(T9:V9)</f>
        <v>18</v>
      </c>
      <c r="X9" s="53" t="n">
        <f aca="false">S9+W9</f>
        <v>28</v>
      </c>
      <c r="Y9" s="50" t="s">
        <v>54</v>
      </c>
      <c r="Z9" s="50" t="n">
        <v>32</v>
      </c>
      <c r="AA9" s="53" t="str">
        <f aca="false">IF(ISBLANK(Z9),"",IF(X9=Z9,"D",IF(X9&gt;Z9,"W","L")))</f>
        <v>L</v>
      </c>
      <c r="AB9" s="50" t="n">
        <v>10</v>
      </c>
      <c r="AC9" s="53" t="n">
        <f aca="false">X9+AB9</f>
        <v>38</v>
      </c>
      <c r="AD9" s="52" t="n">
        <v>9</v>
      </c>
      <c r="AE9" s="50" t="n">
        <v>6</v>
      </c>
      <c r="AF9" s="50" t="n">
        <v>4</v>
      </c>
      <c r="AG9" s="53" t="n">
        <f aca="false">SUM(AD9:AF9)</f>
        <v>19</v>
      </c>
      <c r="AH9" s="50" t="n">
        <v>9</v>
      </c>
      <c r="AI9" s="50" t="n">
        <v>6</v>
      </c>
      <c r="AJ9" s="50" t="n">
        <v>3</v>
      </c>
      <c r="AK9" s="53" t="n">
        <f aca="false">SUM(AH9:AJ9)</f>
        <v>18</v>
      </c>
      <c r="AL9" s="53" t="n">
        <f aca="false">AG9+AK9</f>
        <v>37</v>
      </c>
      <c r="AM9" s="50" t="s">
        <v>57</v>
      </c>
      <c r="AN9" s="50" t="n">
        <v>3</v>
      </c>
      <c r="AO9" s="53" t="str">
        <f aca="false">IF(ISBLANK(AN9),"",IF(AL9=AN9,"D",IF(AL9&gt;AN9,"W","L")))</f>
        <v>W</v>
      </c>
      <c r="AP9" s="50" t="n">
        <v>10</v>
      </c>
      <c r="AQ9" s="53" t="n">
        <f aca="false">AL9+AP9</f>
        <v>47</v>
      </c>
      <c r="AR9" s="52" t="n">
        <v>0</v>
      </c>
      <c r="AS9" s="50" t="n">
        <v>3</v>
      </c>
      <c r="AT9" s="50" t="n">
        <v>3</v>
      </c>
      <c r="AU9" s="53" t="n">
        <f aca="false">SUM(AR9:AT9)</f>
        <v>6</v>
      </c>
      <c r="AV9" s="50" t="n">
        <v>9</v>
      </c>
      <c r="AW9" s="50" t="n">
        <v>6</v>
      </c>
      <c r="AX9" s="50" t="n">
        <v>5</v>
      </c>
      <c r="AY9" s="53" t="n">
        <f aca="false">SUM(AV9:AX9)</f>
        <v>20</v>
      </c>
      <c r="AZ9" s="53" t="n">
        <f aca="false">AU9+AY9</f>
        <v>26</v>
      </c>
      <c r="BA9" s="50" t="s">
        <v>38</v>
      </c>
      <c r="BB9" s="50" t="n">
        <v>18</v>
      </c>
      <c r="BC9" s="53" t="str">
        <f aca="false">IF(ISBLANK(BB9),"",IF(AZ9=BB9,"D",IF(AZ9&gt;BB9,"W","L")))</f>
        <v>W</v>
      </c>
      <c r="BD9" s="50" t="n">
        <v>10</v>
      </c>
      <c r="BE9" s="53" t="n">
        <f aca="false">AZ9+BD9</f>
        <v>36</v>
      </c>
      <c r="BF9" s="54"/>
    </row>
    <row r="10" s="5" customFormat="true" ht="19.35" hidden="false" customHeight="false" outlineLevel="0" collapsed="false">
      <c r="A10" s="43" t="s">
        <v>35</v>
      </c>
      <c r="B10" s="44" t="s">
        <v>36</v>
      </c>
      <c r="C10" s="45" t="s">
        <v>37</v>
      </c>
      <c r="D10" s="45" t="s">
        <v>38</v>
      </c>
      <c r="E10" s="45" t="s">
        <v>39</v>
      </c>
      <c r="F10" s="46" t="str">
        <f aca="false">IF(OR(C10=E10,D10=E10),"DUP","")</f>
        <v/>
      </c>
      <c r="G10" s="47" t="n">
        <f aca="false">(IF($AA10="W",1,0))+(IF($AO10="W",1,0))+(IF($BC10="W",1,0))</f>
        <v>2</v>
      </c>
      <c r="H10" s="47" t="n">
        <f aca="false">(IF($AA10="D",1,0))+(IF($AO10="D",1,0))+(IF($BC10="D",1,0))</f>
        <v>0</v>
      </c>
      <c r="I10" s="47" t="n">
        <f aca="false">(IF($AA10="L",1,0))+(IF($AO10="L",1,0))+(IF($BC10="L",1,0))</f>
        <v>1</v>
      </c>
      <c r="J10" s="48" t="n">
        <f aca="false">X10+AL10+AZ10</f>
        <v>86</v>
      </c>
      <c r="K10" s="49" t="n">
        <f aca="false">AB10+AP10+BD10</f>
        <v>30</v>
      </c>
      <c r="L10" s="50" t="n">
        <v>18</v>
      </c>
      <c r="M10" s="5" t="n">
        <v>24</v>
      </c>
      <c r="N10" s="51" t="n">
        <f aca="false">SUM(J10:M10)</f>
        <v>158</v>
      </c>
      <c r="O10" s="51" t="str">
        <f aca="false">IF(N10&lt;&gt;(AC10+AQ10+BE10+L10+M10),"ERROR","")</f>
        <v/>
      </c>
      <c r="P10" s="52" t="n">
        <v>9</v>
      </c>
      <c r="Q10" s="50" t="n">
        <v>6</v>
      </c>
      <c r="R10" s="50" t="n">
        <v>2</v>
      </c>
      <c r="S10" s="53" t="n">
        <f aca="false">SUM(P10:R10)</f>
        <v>17</v>
      </c>
      <c r="T10" s="50" t="n">
        <v>5</v>
      </c>
      <c r="U10" s="50" t="n">
        <v>3</v>
      </c>
      <c r="V10" s="50" t="n">
        <v>1</v>
      </c>
      <c r="W10" s="53" t="n">
        <f aca="false">SUM(T10:V10)</f>
        <v>9</v>
      </c>
      <c r="X10" s="53" t="n">
        <f aca="false">S10+W10</f>
        <v>26</v>
      </c>
      <c r="Y10" s="50" t="s">
        <v>37</v>
      </c>
      <c r="Z10" s="50" t="n">
        <v>30</v>
      </c>
      <c r="AA10" s="53" t="str">
        <f aca="false">IF(ISBLANK(Z10),"",IF(X10=Z10,"D",IF(X10&gt;Z10,"W","L")))</f>
        <v>L</v>
      </c>
      <c r="AB10" s="50" t="n">
        <v>10</v>
      </c>
      <c r="AC10" s="53" t="n">
        <f aca="false">X10+AB10</f>
        <v>36</v>
      </c>
      <c r="AD10" s="52" t="n">
        <v>8</v>
      </c>
      <c r="AE10" s="50" t="n">
        <v>6</v>
      </c>
      <c r="AF10" s="50" t="n">
        <v>2</v>
      </c>
      <c r="AG10" s="53" t="n">
        <f aca="false">SUM(AD10:AF10)</f>
        <v>16</v>
      </c>
      <c r="AH10" s="50" t="n">
        <v>9</v>
      </c>
      <c r="AI10" s="50" t="n">
        <v>6</v>
      </c>
      <c r="AJ10" s="50" t="n">
        <v>3</v>
      </c>
      <c r="AK10" s="53" t="n">
        <f aca="false">SUM(AH10:AJ10)</f>
        <v>18</v>
      </c>
      <c r="AL10" s="53" t="n">
        <f aca="false">AG10+AK10</f>
        <v>34</v>
      </c>
      <c r="AM10" s="50" t="s">
        <v>40</v>
      </c>
      <c r="AN10" s="50" t="n">
        <v>5</v>
      </c>
      <c r="AO10" s="53" t="str">
        <f aca="false">IF(ISBLANK(AN10),"",IF(AL10=AN10,"D",IF(AL10&gt;AN10,"W","L")))</f>
        <v>W</v>
      </c>
      <c r="AP10" s="50" t="n">
        <v>10</v>
      </c>
      <c r="AQ10" s="53" t="n">
        <f aca="false">AL10+AP10</f>
        <v>44</v>
      </c>
      <c r="AR10" s="52" t="n">
        <v>6</v>
      </c>
      <c r="AS10" s="50" t="n">
        <v>3</v>
      </c>
      <c r="AT10" s="50" t="n">
        <v>0</v>
      </c>
      <c r="AU10" s="53" t="n">
        <f aca="false">SUM(AR10:AT10)</f>
        <v>9</v>
      </c>
      <c r="AV10" s="50" t="n">
        <v>9</v>
      </c>
      <c r="AW10" s="50" t="n">
        <v>6</v>
      </c>
      <c r="AX10" s="50" t="n">
        <v>2</v>
      </c>
      <c r="AY10" s="53" t="n">
        <f aca="false">SUM(AV10:AX10)</f>
        <v>17</v>
      </c>
      <c r="AZ10" s="53" t="n">
        <f aca="false">AU10+AY10</f>
        <v>26</v>
      </c>
      <c r="BA10" s="50" t="s">
        <v>39</v>
      </c>
      <c r="BB10" s="50" t="n">
        <v>18</v>
      </c>
      <c r="BC10" s="53" t="str">
        <f aca="false">IF(ISBLANK(BB10),"",IF(AZ10=BB10,"D",IF(AZ10&gt;BB10,"W","L")))</f>
        <v>W</v>
      </c>
      <c r="BD10" s="50" t="n">
        <v>10</v>
      </c>
      <c r="BE10" s="53" t="n">
        <f aca="false">AZ10+BD10</f>
        <v>36</v>
      </c>
      <c r="BF10" s="54"/>
    </row>
    <row r="11" s="5" customFormat="true" ht="19.35" hidden="false" customHeight="false" outlineLevel="0" collapsed="false">
      <c r="A11" s="43" t="s">
        <v>64</v>
      </c>
      <c r="B11" s="44" t="s">
        <v>69</v>
      </c>
      <c r="C11" s="45" t="s">
        <v>57</v>
      </c>
      <c r="D11" s="45" t="s">
        <v>50</v>
      </c>
      <c r="E11" s="45" t="s">
        <v>48</v>
      </c>
      <c r="F11" s="46" t="str">
        <f aca="false">IF(OR(C11=E11,D11=E11),"DUP","")</f>
        <v/>
      </c>
      <c r="G11" s="47" t="n">
        <f aca="false">(IF($AA11="W",1,0))+(IF($AO11="W",1,0))+(IF($BC11="W",1,0))</f>
        <v>2</v>
      </c>
      <c r="H11" s="47" t="n">
        <f aca="false">(IF($AA11="D",1,0))+(IF($AO11="D",1,0))+(IF($BC11="D",1,0))</f>
        <v>0</v>
      </c>
      <c r="I11" s="47" t="n">
        <f aca="false">(IF($AA11="L",1,0))+(IF($AO11="L",1,0))+(IF($BC11="L",1,0))</f>
        <v>1</v>
      </c>
      <c r="J11" s="48" t="n">
        <f aca="false">X11+AL11+AZ11</f>
        <v>79</v>
      </c>
      <c r="K11" s="49" t="n">
        <f aca="false">AB11+AP11+BD11</f>
        <v>30</v>
      </c>
      <c r="L11" s="50" t="n">
        <v>4</v>
      </c>
      <c r="M11" s="5" t="n">
        <v>0</v>
      </c>
      <c r="N11" s="51" t="n">
        <f aca="false">SUM(J11:M11)</f>
        <v>113</v>
      </c>
      <c r="O11" s="51" t="str">
        <f aca="false">IF(N11&lt;&gt;(AC11+AQ11+BE11+L11+M11),"ERROR","")</f>
        <v/>
      </c>
      <c r="P11" s="52" t="n">
        <v>9</v>
      </c>
      <c r="Q11" s="50" t="n">
        <v>6</v>
      </c>
      <c r="R11" s="50" t="n">
        <v>0</v>
      </c>
      <c r="S11" s="53" t="n">
        <f aca="false">SUM(P11:R11)</f>
        <v>15</v>
      </c>
      <c r="T11" s="50" t="n">
        <v>9</v>
      </c>
      <c r="U11" s="50" t="n">
        <v>6</v>
      </c>
      <c r="V11" s="50" t="n">
        <v>3</v>
      </c>
      <c r="W11" s="53" t="n">
        <f aca="false">SUM(T11:V11)</f>
        <v>18</v>
      </c>
      <c r="X11" s="53" t="n">
        <f aca="false">S11+W11</f>
        <v>33</v>
      </c>
      <c r="Y11" s="50" t="s">
        <v>57</v>
      </c>
      <c r="Z11" s="50" t="n">
        <v>13</v>
      </c>
      <c r="AA11" s="53" t="str">
        <f aca="false">IF(ISBLANK(Z11),"",IF(X11=Z11,"D",IF(X11&gt;Z11,"W","L")))</f>
        <v>W</v>
      </c>
      <c r="AB11" s="50" t="n">
        <v>10</v>
      </c>
      <c r="AC11" s="53" t="n">
        <f aca="false">X11+AB11</f>
        <v>43</v>
      </c>
      <c r="AD11" s="52" t="n">
        <v>9</v>
      </c>
      <c r="AE11" s="50" t="n">
        <v>6</v>
      </c>
      <c r="AF11" s="50" t="n">
        <v>5</v>
      </c>
      <c r="AG11" s="53" t="n">
        <f aca="false">SUM(AD11:AF11)</f>
        <v>20</v>
      </c>
      <c r="AH11" s="50" t="n">
        <v>6</v>
      </c>
      <c r="AI11" s="50" t="n">
        <v>6</v>
      </c>
      <c r="AJ11" s="50" t="n">
        <v>0</v>
      </c>
      <c r="AK11" s="53" t="n">
        <f aca="false">SUM(AH11:AJ11)</f>
        <v>12</v>
      </c>
      <c r="AL11" s="53" t="n">
        <f aca="false">AG11+AK11</f>
        <v>32</v>
      </c>
      <c r="AM11" s="50" t="s">
        <v>50</v>
      </c>
      <c r="AN11" s="50" t="n">
        <v>13</v>
      </c>
      <c r="AO11" s="53" t="str">
        <f aca="false">IF(ISBLANK(AN11),"",IF(AL11=AN11,"D",IF(AL11&gt;AN11,"W","L")))</f>
        <v>W</v>
      </c>
      <c r="AP11" s="50" t="n">
        <v>10</v>
      </c>
      <c r="AQ11" s="53" t="n">
        <f aca="false">AL11+AP11</f>
        <v>42</v>
      </c>
      <c r="AR11" s="52" t="n">
        <v>1</v>
      </c>
      <c r="AS11" s="50" t="n">
        <v>0</v>
      </c>
      <c r="AT11" s="50" t="n">
        <v>2</v>
      </c>
      <c r="AU11" s="53" t="n">
        <f aca="false">SUM(AR11:AT11)</f>
        <v>3</v>
      </c>
      <c r="AV11" s="50" t="n">
        <v>6</v>
      </c>
      <c r="AW11" s="50" t="n">
        <v>2</v>
      </c>
      <c r="AX11" s="50" t="n">
        <v>3</v>
      </c>
      <c r="AY11" s="53" t="n">
        <f aca="false">SUM(AV11:AX11)</f>
        <v>11</v>
      </c>
      <c r="AZ11" s="53" t="n">
        <f aca="false">AU11+AY11</f>
        <v>14</v>
      </c>
      <c r="BA11" s="50" t="s">
        <v>48</v>
      </c>
      <c r="BB11" s="50" t="n">
        <v>36</v>
      </c>
      <c r="BC11" s="53" t="str">
        <f aca="false">IF(ISBLANK(BB11),"",IF(AZ11=BB11,"D",IF(AZ11&gt;BB11,"W","L")))</f>
        <v>L</v>
      </c>
      <c r="BD11" s="50" t="n">
        <v>10</v>
      </c>
      <c r="BE11" s="53" t="n">
        <f aca="false">AZ11+BD11</f>
        <v>24</v>
      </c>
      <c r="BF11" s="54"/>
    </row>
    <row r="12" s="5" customFormat="true" ht="19.35" hidden="false" customHeight="false" outlineLevel="0" collapsed="false">
      <c r="A12" s="43" t="s">
        <v>51</v>
      </c>
      <c r="B12" s="44" t="s">
        <v>52</v>
      </c>
      <c r="C12" s="45" t="s">
        <v>53</v>
      </c>
      <c r="D12" s="45" t="s">
        <v>39</v>
      </c>
      <c r="E12" s="45" t="s">
        <v>54</v>
      </c>
      <c r="F12" s="46" t="str">
        <f aca="false">IF(OR(C12=E12,D12=E12),"DUP","")</f>
        <v/>
      </c>
      <c r="G12" s="47" t="n">
        <f aca="false">(IF($AA12="W",1,0))+(IF($AO12="W",1,0))+(IF($BC12="W",1,0))</f>
        <v>2</v>
      </c>
      <c r="H12" s="47" t="n">
        <f aca="false">(IF($AA12="D",1,0))+(IF($AO12="D",1,0))+(IF($BC12="D",1,0))</f>
        <v>0</v>
      </c>
      <c r="I12" s="47" t="n">
        <f aca="false">(IF($AA12="L",1,0))+(IF($AO12="L",1,0))+(IF($BC12="L",1,0))</f>
        <v>1</v>
      </c>
      <c r="J12" s="48" t="n">
        <f aca="false">X12+AL12+AZ12</f>
        <v>75</v>
      </c>
      <c r="K12" s="49" t="n">
        <f aca="false">AB12+AP12+BD12</f>
        <v>30</v>
      </c>
      <c r="L12" s="50" t="n">
        <v>25</v>
      </c>
      <c r="M12" s="5" t="n">
        <v>12</v>
      </c>
      <c r="N12" s="51" t="n">
        <f aca="false">SUM(J12:M12)</f>
        <v>142</v>
      </c>
      <c r="O12" s="51" t="str">
        <f aca="false">IF(N12&lt;&gt;(AC12+AQ12+BE12+L12+M12),"ERROR","")</f>
        <v/>
      </c>
      <c r="P12" s="52" t="n">
        <v>9</v>
      </c>
      <c r="Q12" s="50" t="n">
        <v>6</v>
      </c>
      <c r="R12" s="50" t="n">
        <v>3</v>
      </c>
      <c r="S12" s="53" t="n">
        <f aca="false">SUM(P12:R12)</f>
        <v>18</v>
      </c>
      <c r="T12" s="50" t="n">
        <v>6</v>
      </c>
      <c r="U12" s="50" t="n">
        <v>6</v>
      </c>
      <c r="V12" s="50" t="n">
        <v>2</v>
      </c>
      <c r="W12" s="53" t="n">
        <f aca="false">SUM(T12:V12)</f>
        <v>14</v>
      </c>
      <c r="X12" s="53" t="n">
        <f aca="false">S12+W12</f>
        <v>32</v>
      </c>
      <c r="Y12" s="50" t="s">
        <v>53</v>
      </c>
      <c r="Z12" s="50" t="n">
        <v>26</v>
      </c>
      <c r="AA12" s="53" t="str">
        <f aca="false">IF(ISBLANK(Z12),"",IF(X12=Z12,"D",IF(X12&gt;Z12,"W","L")))</f>
        <v>W</v>
      </c>
      <c r="AB12" s="50" t="n">
        <v>10</v>
      </c>
      <c r="AC12" s="53" t="n">
        <f aca="false">X12+AB12</f>
        <v>42</v>
      </c>
      <c r="AD12" s="52" t="n">
        <v>9</v>
      </c>
      <c r="AE12" s="50" t="n">
        <v>6</v>
      </c>
      <c r="AF12" s="50" t="n">
        <v>4</v>
      </c>
      <c r="AG12" s="53" t="n">
        <f aca="false">SUM(AD12:AF12)</f>
        <v>19</v>
      </c>
      <c r="AH12" s="50" t="n">
        <v>5</v>
      </c>
      <c r="AI12" s="50" t="n">
        <v>2</v>
      </c>
      <c r="AJ12" s="50" t="n">
        <v>3</v>
      </c>
      <c r="AK12" s="53" t="n">
        <f aca="false">SUM(AH12:AJ12)</f>
        <v>10</v>
      </c>
      <c r="AL12" s="53" t="n">
        <f aca="false">AG12+AK12</f>
        <v>29</v>
      </c>
      <c r="AM12" s="50" t="s">
        <v>39</v>
      </c>
      <c r="AN12" s="50" t="n">
        <v>14</v>
      </c>
      <c r="AO12" s="53" t="str">
        <f aca="false">IF(ISBLANK(AN12),"",IF(AL12=AN12,"D",IF(AL12&gt;AN12,"W","L")))</f>
        <v>W</v>
      </c>
      <c r="AP12" s="50" t="n">
        <v>10</v>
      </c>
      <c r="AQ12" s="53" t="n">
        <f aca="false">AL12+AP12</f>
        <v>39</v>
      </c>
      <c r="AR12" s="52" t="n">
        <v>6</v>
      </c>
      <c r="AS12" s="50" t="n">
        <v>0</v>
      </c>
      <c r="AT12" s="50" t="n">
        <v>5</v>
      </c>
      <c r="AU12" s="53" t="n">
        <f aca="false">SUM(AR12:AT12)</f>
        <v>11</v>
      </c>
      <c r="AV12" s="50" t="n">
        <v>3</v>
      </c>
      <c r="AW12" s="50" t="n">
        <v>0</v>
      </c>
      <c r="AX12" s="50" t="n">
        <v>0</v>
      </c>
      <c r="AY12" s="53" t="n">
        <f aca="false">SUM(AV12:AX12)</f>
        <v>3</v>
      </c>
      <c r="AZ12" s="53" t="n">
        <f aca="false">AU12+AY12</f>
        <v>14</v>
      </c>
      <c r="BA12" s="50" t="s">
        <v>54</v>
      </c>
      <c r="BB12" s="50" t="n">
        <v>30</v>
      </c>
      <c r="BC12" s="53" t="str">
        <f aca="false">IF(ISBLANK(BB12),"",IF(AZ12=BB12,"D",IF(AZ12&gt;BB12,"W","L")))</f>
        <v>L</v>
      </c>
      <c r="BD12" s="50" t="n">
        <v>10</v>
      </c>
      <c r="BE12" s="53" t="n">
        <f aca="false">AZ12+BD12</f>
        <v>24</v>
      </c>
      <c r="BF12" s="54"/>
    </row>
    <row r="13" s="5" customFormat="true" ht="19.35" hidden="false" customHeight="false" outlineLevel="0" collapsed="false">
      <c r="A13" s="43" t="s">
        <v>37</v>
      </c>
      <c r="B13" s="44" t="s">
        <v>62</v>
      </c>
      <c r="C13" s="45" t="s">
        <v>35</v>
      </c>
      <c r="D13" s="45" t="s">
        <v>54</v>
      </c>
      <c r="E13" s="45" t="s">
        <v>53</v>
      </c>
      <c r="F13" s="46" t="str">
        <f aca="false">IF(OR(C13=E13,D13=E13),"DUP","")</f>
        <v/>
      </c>
      <c r="G13" s="47" t="n">
        <f aca="false">(IF($AA13="W",1,0))+(IF($AO13="W",1,0))+(IF($BC13="W",1,0))</f>
        <v>2</v>
      </c>
      <c r="H13" s="47" t="n">
        <f aca="false">(IF($AA13="D",1,0))+(IF($AO13="D",1,0))+(IF($BC13="D",1,0))</f>
        <v>0</v>
      </c>
      <c r="I13" s="47" t="n">
        <f aca="false">(IF($AA13="L",1,0))+(IF($AO13="L",1,0))+(IF($BC13="L",1,0))</f>
        <v>1</v>
      </c>
      <c r="J13" s="48" t="n">
        <f aca="false">X13+AL13+AZ13</f>
        <v>71</v>
      </c>
      <c r="K13" s="49" t="n">
        <f aca="false">AB13+AP13+BD13</f>
        <v>30</v>
      </c>
      <c r="L13" s="50" t="n">
        <v>11</v>
      </c>
      <c r="M13" s="5" t="n">
        <v>12</v>
      </c>
      <c r="N13" s="51" t="n">
        <f aca="false">SUM(J13:M13)</f>
        <v>124</v>
      </c>
      <c r="O13" s="51" t="str">
        <f aca="false">IF(N13&lt;&gt;(AC13+AQ13+BE13+L13+M13),"ERROR","")</f>
        <v/>
      </c>
      <c r="P13" s="52" t="n">
        <v>9</v>
      </c>
      <c r="Q13" s="50" t="n">
        <v>0</v>
      </c>
      <c r="R13" s="50" t="n">
        <v>2</v>
      </c>
      <c r="S13" s="53" t="n">
        <f aca="false">SUM(P13:R13)</f>
        <v>11</v>
      </c>
      <c r="T13" s="50" t="n">
        <v>9</v>
      </c>
      <c r="U13" s="50" t="n">
        <v>6</v>
      </c>
      <c r="V13" s="50" t="n">
        <v>4</v>
      </c>
      <c r="W13" s="53" t="n">
        <f aca="false">SUM(T13:V13)</f>
        <v>19</v>
      </c>
      <c r="X13" s="53" t="n">
        <f aca="false">S13+W13</f>
        <v>30</v>
      </c>
      <c r="Y13" s="50" t="s">
        <v>35</v>
      </c>
      <c r="Z13" s="50" t="n">
        <v>26</v>
      </c>
      <c r="AA13" s="53" t="str">
        <f aca="false">IF(ISBLANK(Z13),"",IF(X13=Z13,"D",IF(X13&gt;Z13,"W","L")))</f>
        <v>W</v>
      </c>
      <c r="AB13" s="50" t="n">
        <v>10</v>
      </c>
      <c r="AC13" s="53" t="n">
        <f aca="false">X13+AB13</f>
        <v>40</v>
      </c>
      <c r="AD13" s="52" t="n">
        <v>3</v>
      </c>
      <c r="AE13" s="50" t="n">
        <v>2</v>
      </c>
      <c r="AF13" s="50" t="n">
        <v>3</v>
      </c>
      <c r="AG13" s="53" t="n">
        <f aca="false">SUM(AD13:AF13)</f>
        <v>8</v>
      </c>
      <c r="AH13" s="50" t="n">
        <v>2</v>
      </c>
      <c r="AI13" s="50" t="n">
        <v>2</v>
      </c>
      <c r="AJ13" s="50" t="n">
        <v>3</v>
      </c>
      <c r="AK13" s="53" t="n">
        <f aca="false">SUM(AH13:AJ13)</f>
        <v>7</v>
      </c>
      <c r="AL13" s="53" t="n">
        <f aca="false">AG13+AK13</f>
        <v>15</v>
      </c>
      <c r="AM13" s="50" t="s">
        <v>54</v>
      </c>
      <c r="AN13" s="50" t="n">
        <v>32</v>
      </c>
      <c r="AO13" s="53" t="str">
        <f aca="false">IF(ISBLANK(AN13),"",IF(AL13=AN13,"D",IF(AL13&gt;AN13,"W","L")))</f>
        <v>L</v>
      </c>
      <c r="AP13" s="50" t="n">
        <v>10</v>
      </c>
      <c r="AQ13" s="53" t="n">
        <f aca="false">AL13+AP13</f>
        <v>25</v>
      </c>
      <c r="AR13" s="52" t="n">
        <v>9</v>
      </c>
      <c r="AS13" s="50" t="n">
        <v>6</v>
      </c>
      <c r="AT13" s="50" t="n">
        <v>5</v>
      </c>
      <c r="AU13" s="53" t="n">
        <f aca="false">SUM(AR13:AT13)</f>
        <v>20</v>
      </c>
      <c r="AV13" s="50" t="n">
        <v>6</v>
      </c>
      <c r="AW13" s="50" t="n">
        <v>0</v>
      </c>
      <c r="AX13" s="50" t="n">
        <v>0</v>
      </c>
      <c r="AY13" s="53" t="n">
        <f aca="false">SUM(AV13:AX13)</f>
        <v>6</v>
      </c>
      <c r="AZ13" s="53" t="n">
        <f aca="false">AU13+AY13</f>
        <v>26</v>
      </c>
      <c r="BA13" s="50" t="s">
        <v>53</v>
      </c>
      <c r="BB13" s="50" t="n">
        <v>20</v>
      </c>
      <c r="BC13" s="53" t="str">
        <f aca="false">IF(ISBLANK(BB13),"",IF(AZ13=BB13,"D",IF(AZ13&gt;BB13,"W","L")))</f>
        <v>W</v>
      </c>
      <c r="BD13" s="50" t="n">
        <v>10</v>
      </c>
      <c r="BE13" s="53" t="n">
        <f aca="false">AZ13+BD13</f>
        <v>36</v>
      </c>
      <c r="BF13" s="54"/>
    </row>
    <row r="14" s="5" customFormat="true" ht="19.35" hidden="false" customHeight="false" outlineLevel="0" collapsed="false">
      <c r="A14" s="43" t="s">
        <v>45</v>
      </c>
      <c r="B14" s="44" t="s">
        <v>67</v>
      </c>
      <c r="C14" s="45" t="s">
        <v>65</v>
      </c>
      <c r="D14" s="45" t="s">
        <v>43</v>
      </c>
      <c r="E14" s="45" t="s">
        <v>41</v>
      </c>
      <c r="F14" s="46" t="str">
        <f aca="false">IF(OR(C14=E14,D14=E14),"DUP","")</f>
        <v/>
      </c>
      <c r="G14" s="47" t="n">
        <f aca="false">(IF($AA14="W",1,0))+(IF($AO14="W",1,0))+(IF($BC14="W",1,0))</f>
        <v>2</v>
      </c>
      <c r="H14" s="47" t="n">
        <f aca="false">(IF($AA14="D",1,0))+(IF($AO14="D",1,0))+(IF($BC14="D",1,0))</f>
        <v>0</v>
      </c>
      <c r="I14" s="47" t="n">
        <f aca="false">(IF($AA14="L",1,0))+(IF($AO14="L",1,0))+(IF($BC14="L",1,0))</f>
        <v>1</v>
      </c>
      <c r="J14" s="48" t="n">
        <f aca="false">X14+AL14+AZ14</f>
        <v>59</v>
      </c>
      <c r="K14" s="49" t="n">
        <f aca="false">AB14+AP14+BD14</f>
        <v>30</v>
      </c>
      <c r="L14" s="50" t="n">
        <v>12</v>
      </c>
      <c r="M14" s="5" t="n">
        <v>12</v>
      </c>
      <c r="N14" s="51" t="n">
        <f aca="false">SUM(J14:M14)</f>
        <v>113</v>
      </c>
      <c r="O14" s="51" t="str">
        <f aca="false">IF(N14&lt;&gt;(AC14+AQ14+BE14+L14+M14),"ERROR","")</f>
        <v/>
      </c>
      <c r="P14" s="52" t="n">
        <v>9</v>
      </c>
      <c r="Q14" s="50" t="n">
        <v>0</v>
      </c>
      <c r="R14" s="50" t="n">
        <v>3</v>
      </c>
      <c r="S14" s="53" t="n">
        <f aca="false">SUM(P14:R14)</f>
        <v>12</v>
      </c>
      <c r="T14" s="50" t="n">
        <v>4</v>
      </c>
      <c r="U14" s="50" t="n">
        <v>2</v>
      </c>
      <c r="V14" s="50" t="n">
        <v>1</v>
      </c>
      <c r="W14" s="53" t="n">
        <f aca="false">SUM(T14:V14)</f>
        <v>7</v>
      </c>
      <c r="X14" s="53" t="n">
        <f aca="false">S14+W14</f>
        <v>19</v>
      </c>
      <c r="Y14" s="50" t="s">
        <v>65</v>
      </c>
      <c r="Z14" s="50" t="n">
        <v>17</v>
      </c>
      <c r="AA14" s="53" t="str">
        <f aca="false">IF(ISBLANK(Z14),"",IF(X14=Z14,"D",IF(X14&gt;Z14,"W","L")))</f>
        <v>W</v>
      </c>
      <c r="AB14" s="50" t="n">
        <v>10</v>
      </c>
      <c r="AC14" s="53" t="n">
        <f aca="false">X14+AB14</f>
        <v>29</v>
      </c>
      <c r="AD14" s="52" t="n">
        <v>5</v>
      </c>
      <c r="AE14" s="50" t="n">
        <v>6</v>
      </c>
      <c r="AF14" s="50" t="n">
        <v>4</v>
      </c>
      <c r="AG14" s="53" t="n">
        <f aca="false">SUM(AD14:AF14)</f>
        <v>15</v>
      </c>
      <c r="AH14" s="50" t="n">
        <v>7</v>
      </c>
      <c r="AI14" s="50" t="n">
        <v>6</v>
      </c>
      <c r="AJ14" s="50" t="n">
        <v>3</v>
      </c>
      <c r="AK14" s="53" t="n">
        <f aca="false">SUM(AH14:AJ14)</f>
        <v>16</v>
      </c>
      <c r="AL14" s="53" t="n">
        <f aca="false">AG14+AK14</f>
        <v>31</v>
      </c>
      <c r="AM14" s="50" t="s">
        <v>43</v>
      </c>
      <c r="AN14" s="50" t="n">
        <v>27</v>
      </c>
      <c r="AO14" s="53" t="str">
        <f aca="false">IF(ISBLANK(AN14),"",IF(AL14=AN14,"D",IF(AL14&gt;AN14,"W","L")))</f>
        <v>W</v>
      </c>
      <c r="AP14" s="50" t="n">
        <v>10</v>
      </c>
      <c r="AQ14" s="53" t="n">
        <f aca="false">AL14+AP14</f>
        <v>41</v>
      </c>
      <c r="AR14" s="52" t="n">
        <v>1</v>
      </c>
      <c r="AS14" s="50" t="n">
        <v>0</v>
      </c>
      <c r="AT14" s="50" t="n">
        <v>0</v>
      </c>
      <c r="AU14" s="53" t="n">
        <f aca="false">SUM(AR14:AT14)</f>
        <v>1</v>
      </c>
      <c r="AV14" s="50" t="n">
        <v>3</v>
      </c>
      <c r="AW14" s="50" t="n">
        <v>4</v>
      </c>
      <c r="AX14" s="50" t="n">
        <v>1</v>
      </c>
      <c r="AY14" s="53" t="n">
        <f aca="false">SUM(AV14:AX14)</f>
        <v>8</v>
      </c>
      <c r="AZ14" s="53" t="n">
        <f aca="false">AU14+AY14</f>
        <v>9</v>
      </c>
      <c r="BA14" s="50" t="s">
        <v>41</v>
      </c>
      <c r="BB14" s="50" t="n">
        <v>37</v>
      </c>
      <c r="BC14" s="53" t="str">
        <f aca="false">IF(ISBLANK(BB14),"",IF(AZ14=BB14,"D",IF(AZ14&gt;BB14,"W","L")))</f>
        <v>L</v>
      </c>
      <c r="BD14" s="50" t="n">
        <v>10</v>
      </c>
      <c r="BE14" s="53" t="n">
        <f aca="false">AZ14+BD14</f>
        <v>19</v>
      </c>
      <c r="BF14" s="54"/>
    </row>
    <row r="15" s="5" customFormat="true" ht="19.35" hidden="false" customHeight="false" outlineLevel="0" collapsed="false">
      <c r="A15" s="43" t="s">
        <v>53</v>
      </c>
      <c r="B15" s="44" t="s">
        <v>68</v>
      </c>
      <c r="C15" s="45" t="s">
        <v>51</v>
      </c>
      <c r="D15" s="45" t="s">
        <v>65</v>
      </c>
      <c r="E15" s="45" t="s">
        <v>37</v>
      </c>
      <c r="F15" s="46" t="str">
        <f aca="false">IF(OR(C15=E15,D15=E15),"DUP","")</f>
        <v/>
      </c>
      <c r="G15" s="47" t="n">
        <f aca="false">(IF($AA15="W",1,0))+(IF($AO15="W",1,0))+(IF($BC15="W",1,0))</f>
        <v>1</v>
      </c>
      <c r="H15" s="47" t="n">
        <f aca="false">(IF($AA15="D",1,0))+(IF($AO15="D",1,0))+(IF($BC15="D",1,0))</f>
        <v>0</v>
      </c>
      <c r="I15" s="47" t="n">
        <f aca="false">(IF($AA15="L",1,0))+(IF($AO15="L",1,0))+(IF($BC15="L",1,0))</f>
        <v>2</v>
      </c>
      <c r="J15" s="48" t="n">
        <f aca="false">X15+AL15+AZ15</f>
        <v>73</v>
      </c>
      <c r="K15" s="49" t="n">
        <f aca="false">AB15+AP15+BD15</f>
        <v>30</v>
      </c>
      <c r="L15" s="50" t="n">
        <v>10</v>
      </c>
      <c r="M15" s="5" t="n">
        <v>0</v>
      </c>
      <c r="N15" s="51" t="n">
        <f aca="false">SUM(J15:M15)</f>
        <v>113</v>
      </c>
      <c r="O15" s="51" t="str">
        <f aca="false">IF(N15&lt;&gt;(AC15+AQ15+BE15+L15+M15),"ERROR","")</f>
        <v/>
      </c>
      <c r="P15" s="52" t="n">
        <v>3</v>
      </c>
      <c r="Q15" s="50" t="n">
        <v>6</v>
      </c>
      <c r="R15" s="50" t="n">
        <v>1</v>
      </c>
      <c r="S15" s="53" t="n">
        <f aca="false">SUM(P15:R15)</f>
        <v>10</v>
      </c>
      <c r="T15" s="50" t="n">
        <v>9</v>
      </c>
      <c r="U15" s="50" t="n">
        <v>6</v>
      </c>
      <c r="V15" s="50" t="n">
        <v>1</v>
      </c>
      <c r="W15" s="53" t="n">
        <f aca="false">SUM(T15:V15)</f>
        <v>16</v>
      </c>
      <c r="X15" s="53" t="n">
        <f aca="false">S15+W15</f>
        <v>26</v>
      </c>
      <c r="Y15" s="50" t="s">
        <v>51</v>
      </c>
      <c r="Z15" s="50" t="n">
        <v>32</v>
      </c>
      <c r="AA15" s="53" t="str">
        <f aca="false">IF(ISBLANK(Z15),"",IF(X15=Z15,"D",IF(X15&gt;Z15,"W","L")))</f>
        <v>L</v>
      </c>
      <c r="AB15" s="50" t="n">
        <v>10</v>
      </c>
      <c r="AC15" s="53" t="n">
        <f aca="false">X15+AB15</f>
        <v>36</v>
      </c>
      <c r="AD15" s="52" t="n">
        <v>6</v>
      </c>
      <c r="AE15" s="50" t="n">
        <v>2</v>
      </c>
      <c r="AF15" s="50" t="n">
        <v>2</v>
      </c>
      <c r="AG15" s="53" t="n">
        <f aca="false">SUM(AD15:AF15)</f>
        <v>10</v>
      </c>
      <c r="AH15" s="50" t="n">
        <v>8</v>
      </c>
      <c r="AI15" s="50" t="n">
        <v>6</v>
      </c>
      <c r="AJ15" s="50" t="n">
        <v>3</v>
      </c>
      <c r="AK15" s="53" t="n">
        <f aca="false">SUM(AH15:AJ15)</f>
        <v>17</v>
      </c>
      <c r="AL15" s="53" t="n">
        <f aca="false">AG15+AK15</f>
        <v>27</v>
      </c>
      <c r="AM15" s="50" t="s">
        <v>65</v>
      </c>
      <c r="AN15" s="50" t="n">
        <v>22</v>
      </c>
      <c r="AO15" s="53" t="str">
        <f aca="false">IF(ISBLANK(AN15),"",IF(AL15=AN15,"D",IF(AL15&gt;AN15,"W","L")))</f>
        <v>W</v>
      </c>
      <c r="AP15" s="50" t="n">
        <v>10</v>
      </c>
      <c r="AQ15" s="53" t="n">
        <f aca="false">AL15+AP15</f>
        <v>37</v>
      </c>
      <c r="AR15" s="52" t="n">
        <v>2</v>
      </c>
      <c r="AS15" s="50" t="n">
        <v>0</v>
      </c>
      <c r="AT15" s="50" t="n">
        <v>1</v>
      </c>
      <c r="AU15" s="53" t="n">
        <f aca="false">SUM(AR15:AT15)</f>
        <v>3</v>
      </c>
      <c r="AV15" s="50" t="n">
        <v>8</v>
      </c>
      <c r="AW15" s="50" t="n">
        <v>6</v>
      </c>
      <c r="AX15" s="50" t="n">
        <v>3</v>
      </c>
      <c r="AY15" s="53" t="n">
        <f aca="false">SUM(AV15:AX15)</f>
        <v>17</v>
      </c>
      <c r="AZ15" s="53" t="n">
        <f aca="false">AU15+AY15</f>
        <v>20</v>
      </c>
      <c r="BA15" s="50" t="s">
        <v>37</v>
      </c>
      <c r="BB15" s="50" t="n">
        <v>26</v>
      </c>
      <c r="BC15" s="53" t="str">
        <f aca="false">IF(ISBLANK(BB15),"",IF(AZ15=BB15,"D",IF(AZ15&gt;BB15,"W","L")))</f>
        <v>L</v>
      </c>
      <c r="BD15" s="50" t="n">
        <v>10</v>
      </c>
      <c r="BE15" s="53" t="n">
        <f aca="false">AZ15+BD15</f>
        <v>30</v>
      </c>
      <c r="BF15" s="54"/>
    </row>
    <row r="16" s="5" customFormat="true" ht="19.35" hidden="false" customHeight="false" outlineLevel="0" collapsed="false">
      <c r="A16" s="43" t="s">
        <v>65</v>
      </c>
      <c r="B16" s="44" t="s">
        <v>66</v>
      </c>
      <c r="C16" s="45" t="s">
        <v>45</v>
      </c>
      <c r="D16" s="45" t="s">
        <v>53</v>
      </c>
      <c r="E16" s="45" t="s">
        <v>57</v>
      </c>
      <c r="F16" s="46" t="str">
        <f aca="false">IF(OR(C16=E16,D16=E16),"DUP","")</f>
        <v/>
      </c>
      <c r="G16" s="47" t="n">
        <f aca="false">(IF($AA16="W",1,0))+(IF($AO16="W",1,0))+(IF($BC16="W",1,0))</f>
        <v>1</v>
      </c>
      <c r="H16" s="47" t="n">
        <f aca="false">(IF($AA16="D",1,0))+(IF($AO16="D",1,0))+(IF($BC16="D",1,0))</f>
        <v>0</v>
      </c>
      <c r="I16" s="47" t="n">
        <f aca="false">(IF($AA16="L",1,0))+(IF($AO16="L",1,0))+(IF($BC16="L",1,0))</f>
        <v>2</v>
      </c>
      <c r="J16" s="48" t="n">
        <f aca="false">X16+AL16+AZ16</f>
        <v>69</v>
      </c>
      <c r="K16" s="49" t="n">
        <f aca="false">AB16+AP16+BD16</f>
        <v>30</v>
      </c>
      <c r="L16" s="50" t="n">
        <v>7</v>
      </c>
      <c r="M16" s="5" t="n">
        <v>12</v>
      </c>
      <c r="N16" s="51" t="n">
        <f aca="false">SUM(J16:M16)</f>
        <v>118</v>
      </c>
      <c r="O16" s="51" t="str">
        <f aca="false">IF(N16&lt;&gt;(AC16+AQ16+BE16+L16+M16),"ERROR","")</f>
        <v/>
      </c>
      <c r="P16" s="52" t="n">
        <v>3</v>
      </c>
      <c r="Q16" s="50" t="n">
        <v>4</v>
      </c>
      <c r="R16" s="50" t="n">
        <v>5</v>
      </c>
      <c r="S16" s="53" t="n">
        <f aca="false">SUM(P16:R16)</f>
        <v>12</v>
      </c>
      <c r="T16" s="50" t="n">
        <v>1</v>
      </c>
      <c r="U16" s="50" t="n">
        <v>2</v>
      </c>
      <c r="V16" s="50" t="n">
        <v>2</v>
      </c>
      <c r="W16" s="53" t="n">
        <f aca="false">SUM(T16:V16)</f>
        <v>5</v>
      </c>
      <c r="X16" s="53" t="n">
        <f aca="false">S16+W16</f>
        <v>17</v>
      </c>
      <c r="Y16" s="50" t="s">
        <v>45</v>
      </c>
      <c r="Z16" s="50" t="n">
        <v>19</v>
      </c>
      <c r="AA16" s="53" t="str">
        <f aca="false">IF(ISBLANK(Z16),"",IF(X16=Z16,"D",IF(X16&gt;Z16,"W","L")))</f>
        <v>L</v>
      </c>
      <c r="AB16" s="50" t="n">
        <v>10</v>
      </c>
      <c r="AC16" s="53" t="n">
        <f aca="false">X16+AB16</f>
        <v>27</v>
      </c>
      <c r="AD16" s="52" t="n">
        <v>7</v>
      </c>
      <c r="AE16" s="50" t="n">
        <v>6</v>
      </c>
      <c r="AF16" s="50" t="n">
        <v>3</v>
      </c>
      <c r="AG16" s="53" t="n">
        <f aca="false">SUM(AD16:AF16)</f>
        <v>16</v>
      </c>
      <c r="AH16" s="50" t="n">
        <v>4</v>
      </c>
      <c r="AI16" s="50" t="n">
        <v>2</v>
      </c>
      <c r="AJ16" s="50" t="n">
        <v>0</v>
      </c>
      <c r="AK16" s="53" t="n">
        <f aca="false">SUM(AH16:AJ16)</f>
        <v>6</v>
      </c>
      <c r="AL16" s="53" t="n">
        <f aca="false">AG16+AK16</f>
        <v>22</v>
      </c>
      <c r="AM16" s="50" t="s">
        <v>53</v>
      </c>
      <c r="AN16" s="50" t="n">
        <v>27</v>
      </c>
      <c r="AO16" s="53" t="str">
        <f aca="false">IF(ISBLANK(AN16),"",IF(AL16=AN16,"D",IF(AL16&gt;AN16,"W","L")))</f>
        <v>L</v>
      </c>
      <c r="AP16" s="50" t="n">
        <v>10</v>
      </c>
      <c r="AQ16" s="53" t="n">
        <f aca="false">AL16+AP16</f>
        <v>32</v>
      </c>
      <c r="AR16" s="52" t="n">
        <v>9</v>
      </c>
      <c r="AS16" s="50" t="n">
        <v>6</v>
      </c>
      <c r="AT16" s="50" t="n">
        <v>5</v>
      </c>
      <c r="AU16" s="53" t="n">
        <f aca="false">SUM(AR16:AT16)</f>
        <v>20</v>
      </c>
      <c r="AV16" s="50" t="n">
        <v>3</v>
      </c>
      <c r="AW16" s="50" t="n">
        <v>6</v>
      </c>
      <c r="AX16" s="50" t="n">
        <v>1</v>
      </c>
      <c r="AY16" s="53" t="n">
        <f aca="false">SUM(AV16:AX16)</f>
        <v>10</v>
      </c>
      <c r="AZ16" s="53" t="n">
        <f aca="false">AU16+AY16</f>
        <v>30</v>
      </c>
      <c r="BA16" s="50" t="s">
        <v>57</v>
      </c>
      <c r="BB16" s="50" t="n">
        <v>10</v>
      </c>
      <c r="BC16" s="53" t="str">
        <f aca="false">IF(ISBLANK(BB16),"",IF(AZ16=BB16,"D",IF(AZ16&gt;BB16,"W","L")))</f>
        <v>W</v>
      </c>
      <c r="BD16" s="50" t="n">
        <v>10</v>
      </c>
      <c r="BE16" s="53" t="n">
        <f aca="false">AZ16+BD16</f>
        <v>40</v>
      </c>
      <c r="BF16" s="54"/>
    </row>
    <row r="17" s="5" customFormat="true" ht="19.35" hidden="false" customHeight="false" outlineLevel="0" collapsed="false">
      <c r="A17" s="43" t="s">
        <v>43</v>
      </c>
      <c r="B17" s="44" t="s">
        <v>72</v>
      </c>
      <c r="C17" s="45" t="s">
        <v>41</v>
      </c>
      <c r="D17" s="45" t="s">
        <v>45</v>
      </c>
      <c r="E17" s="45" t="s">
        <v>40</v>
      </c>
      <c r="F17" s="46" t="str">
        <f aca="false">IF(OR(C17=E17,D17=E17),"DUP","")</f>
        <v/>
      </c>
      <c r="G17" s="47" t="n">
        <f aca="false">(IF($AA17="W",1,0))+(IF($AO17="W",1,0))+(IF($BC17="W",1,0))</f>
        <v>1</v>
      </c>
      <c r="H17" s="47" t="n">
        <f aca="false">(IF($AA17="D",1,0))+(IF($AO17="D",1,0))+(IF($BC17="D",1,0))</f>
        <v>0</v>
      </c>
      <c r="I17" s="47" t="n">
        <f aca="false">(IF($AA17="L",1,0))+(IF($AO17="L",1,0))+(IF($BC17="L",1,0))</f>
        <v>2</v>
      </c>
      <c r="J17" s="48" t="n">
        <f aca="false">X17+AL17+AZ17</f>
        <v>58</v>
      </c>
      <c r="K17" s="49" t="n">
        <f aca="false">AB17+AP17+BD17</f>
        <v>30</v>
      </c>
      <c r="L17" s="50" t="n">
        <v>7</v>
      </c>
      <c r="M17" s="5" t="n">
        <v>4</v>
      </c>
      <c r="N17" s="51" t="n">
        <f aca="false">SUM(J17:M17)</f>
        <v>99</v>
      </c>
      <c r="O17" s="51" t="str">
        <f aca="false">IF(N17&lt;&gt;(AC17+AQ17+BE17+L17+M17),"ERROR","")</f>
        <v/>
      </c>
      <c r="P17" s="52" t="n">
        <v>0</v>
      </c>
      <c r="Q17" s="50" t="n">
        <v>0</v>
      </c>
      <c r="R17" s="50" t="n">
        <v>2</v>
      </c>
      <c r="S17" s="53" t="n">
        <f aca="false">SUM(P17:R17)</f>
        <v>2</v>
      </c>
      <c r="T17" s="50" t="n">
        <v>6</v>
      </c>
      <c r="U17" s="50" t="n">
        <v>0</v>
      </c>
      <c r="V17" s="50" t="n">
        <v>0</v>
      </c>
      <c r="W17" s="53" t="n">
        <f aca="false">SUM(T17:V17)</f>
        <v>6</v>
      </c>
      <c r="X17" s="53" t="n">
        <f aca="false">S17+W17</f>
        <v>8</v>
      </c>
      <c r="Y17" s="50" t="s">
        <v>41</v>
      </c>
      <c r="Z17" s="50" t="n">
        <v>39</v>
      </c>
      <c r="AA17" s="53" t="str">
        <f aca="false">IF(ISBLANK(Z17),"",IF(X17=Z17,"D",IF(X17&gt;Z17,"W","L")))</f>
        <v>L</v>
      </c>
      <c r="AB17" s="50" t="n">
        <v>10</v>
      </c>
      <c r="AC17" s="53" t="n">
        <f aca="false">X17+AB17</f>
        <v>18</v>
      </c>
      <c r="AD17" s="52" t="n">
        <v>5</v>
      </c>
      <c r="AE17" s="50" t="n">
        <v>6</v>
      </c>
      <c r="AF17" s="50" t="n">
        <v>1</v>
      </c>
      <c r="AG17" s="53" t="n">
        <f aca="false">SUM(AD17:AF17)</f>
        <v>12</v>
      </c>
      <c r="AH17" s="50" t="n">
        <v>5</v>
      </c>
      <c r="AI17" s="50" t="n">
        <v>6</v>
      </c>
      <c r="AJ17" s="50" t="n">
        <v>4</v>
      </c>
      <c r="AK17" s="53" t="n">
        <f aca="false">SUM(AH17:AJ17)</f>
        <v>15</v>
      </c>
      <c r="AL17" s="53" t="n">
        <f aca="false">AG17+AK17</f>
        <v>27</v>
      </c>
      <c r="AM17" s="50" t="s">
        <v>45</v>
      </c>
      <c r="AN17" s="50" t="n">
        <v>31</v>
      </c>
      <c r="AO17" s="53" t="str">
        <f aca="false">IF(ISBLANK(AN17),"",IF(AL17=AN17,"D",IF(AL17&gt;AN17,"W","L")))</f>
        <v>L</v>
      </c>
      <c r="AP17" s="50" t="n">
        <v>10</v>
      </c>
      <c r="AQ17" s="53" t="n">
        <f aca="false">AL17+AP17</f>
        <v>37</v>
      </c>
      <c r="AR17" s="52" t="n">
        <v>9</v>
      </c>
      <c r="AS17" s="50" t="n">
        <v>6</v>
      </c>
      <c r="AT17" s="50" t="n">
        <v>4</v>
      </c>
      <c r="AU17" s="53" t="n">
        <f aca="false">SUM(AR17:AT17)</f>
        <v>19</v>
      </c>
      <c r="AV17" s="50" t="n">
        <v>4</v>
      </c>
      <c r="AW17" s="50" t="n">
        <v>0</v>
      </c>
      <c r="AX17" s="50" t="n">
        <v>0</v>
      </c>
      <c r="AY17" s="53" t="n">
        <f aca="false">SUM(AV17:AX17)</f>
        <v>4</v>
      </c>
      <c r="AZ17" s="53" t="n">
        <f aca="false">AU17+AY17</f>
        <v>23</v>
      </c>
      <c r="BA17" s="50" t="s">
        <v>40</v>
      </c>
      <c r="BB17" s="50" t="n">
        <v>6</v>
      </c>
      <c r="BC17" s="53" t="str">
        <f aca="false">IF(ISBLANK(BB17),"",IF(AZ17=BB17,"D",IF(AZ17&gt;BB17,"W","L")))</f>
        <v>W</v>
      </c>
      <c r="BD17" s="50" t="n">
        <v>10</v>
      </c>
      <c r="BE17" s="53" t="n">
        <f aca="false">AZ17+BD17</f>
        <v>33</v>
      </c>
      <c r="BF17" s="54"/>
    </row>
    <row r="18" s="5" customFormat="true" ht="19.35" hidden="false" customHeight="false" outlineLevel="0" collapsed="false">
      <c r="A18" s="43" t="s">
        <v>39</v>
      </c>
      <c r="B18" s="44" t="s">
        <v>73</v>
      </c>
      <c r="C18" s="45" t="s">
        <v>71</v>
      </c>
      <c r="D18" s="45" t="s">
        <v>51</v>
      </c>
      <c r="E18" s="45" t="s">
        <v>35</v>
      </c>
      <c r="F18" s="46" t="str">
        <f aca="false">IF(OR(C18=E18,D18=E18),"DUP","")</f>
        <v/>
      </c>
      <c r="G18" s="47" t="n">
        <f aca="false">(IF($AA18="W",1,0))+(IF($AO18="W",1,0))+(IF($BC18="W",1,0))</f>
        <v>1</v>
      </c>
      <c r="H18" s="47" t="n">
        <f aca="false">(IF($AA18="D",1,0))+(IF($AO18="D",1,0))+(IF($BC18="D",1,0))</f>
        <v>0</v>
      </c>
      <c r="I18" s="47" t="n">
        <f aca="false">(IF($AA18="L",1,0))+(IF($AO18="L",1,0))+(IF($BC18="L",1,0))</f>
        <v>2</v>
      </c>
      <c r="J18" s="48" t="n">
        <f aca="false">X18+AL18+AZ18</f>
        <v>58</v>
      </c>
      <c r="K18" s="49" t="n">
        <f aca="false">AB18+AP18+BD18</f>
        <v>30</v>
      </c>
      <c r="L18" s="50" t="n">
        <v>4</v>
      </c>
      <c r="M18" s="5" t="n">
        <v>0</v>
      </c>
      <c r="N18" s="51" t="n">
        <f aca="false">SUM(J18:M18)</f>
        <v>92</v>
      </c>
      <c r="O18" s="51" t="str">
        <f aca="false">IF(N18&lt;&gt;(AC18+AQ18+BE18+L18+M18),"ERROR","")</f>
        <v/>
      </c>
      <c r="P18" s="52" t="n">
        <v>9</v>
      </c>
      <c r="Q18" s="50" t="n">
        <v>4</v>
      </c>
      <c r="R18" s="50" t="n">
        <v>2</v>
      </c>
      <c r="S18" s="53" t="n">
        <f aca="false">SUM(P18:R18)</f>
        <v>15</v>
      </c>
      <c r="T18" s="50" t="n">
        <v>9</v>
      </c>
      <c r="U18" s="50" t="n">
        <v>4</v>
      </c>
      <c r="V18" s="50" t="n">
        <v>2</v>
      </c>
      <c r="W18" s="53" t="n">
        <f aca="false">SUM(T18:V18)</f>
        <v>15</v>
      </c>
      <c r="X18" s="53" t="n">
        <f aca="false">S18+W18</f>
        <v>30</v>
      </c>
      <c r="Y18" s="50"/>
      <c r="Z18" s="50" t="n">
        <v>0</v>
      </c>
      <c r="AA18" s="53" t="str">
        <f aca="false">IF(ISBLANK(Z18),"",IF(X18=Z18,"D",IF(X18&gt;Z18,"W","L")))</f>
        <v>W</v>
      </c>
      <c r="AB18" s="50" t="n">
        <v>10</v>
      </c>
      <c r="AC18" s="53" t="n">
        <f aca="false">X18+AB18</f>
        <v>40</v>
      </c>
      <c r="AD18" s="52" t="n">
        <v>3</v>
      </c>
      <c r="AE18" s="50" t="n">
        <v>2</v>
      </c>
      <c r="AF18" s="50" t="n">
        <v>1</v>
      </c>
      <c r="AG18" s="53" t="n">
        <f aca="false">SUM(AD18:AF18)</f>
        <v>6</v>
      </c>
      <c r="AH18" s="50" t="n">
        <v>6</v>
      </c>
      <c r="AI18" s="50" t="n">
        <v>2</v>
      </c>
      <c r="AJ18" s="50" t="n">
        <v>0</v>
      </c>
      <c r="AK18" s="53" t="n">
        <f aca="false">SUM(AH18:AJ18)</f>
        <v>8</v>
      </c>
      <c r="AL18" s="53" t="n">
        <f aca="false">AG18+AK18</f>
        <v>14</v>
      </c>
      <c r="AM18" s="50" t="s">
        <v>51</v>
      </c>
      <c r="AN18" s="50" t="n">
        <v>29</v>
      </c>
      <c r="AO18" s="53" t="str">
        <f aca="false">IF(ISBLANK(AN18),"",IF(AL18=AN18,"D",IF(AL18&gt;AN18,"W","L")))</f>
        <v>L</v>
      </c>
      <c r="AP18" s="50" t="n">
        <v>10</v>
      </c>
      <c r="AQ18" s="53" t="n">
        <f aca="false">AL18+AP18</f>
        <v>24</v>
      </c>
      <c r="AR18" s="52" t="n">
        <v>3</v>
      </c>
      <c r="AS18" s="50" t="n">
        <v>0</v>
      </c>
      <c r="AT18" s="50" t="n">
        <v>0</v>
      </c>
      <c r="AU18" s="53" t="n">
        <f aca="false">SUM(AR18:AT18)</f>
        <v>3</v>
      </c>
      <c r="AV18" s="50" t="n">
        <v>6</v>
      </c>
      <c r="AW18" s="50" t="n">
        <v>2</v>
      </c>
      <c r="AX18" s="50" t="n">
        <v>3</v>
      </c>
      <c r="AY18" s="53" t="n">
        <f aca="false">SUM(AV18:AX18)</f>
        <v>11</v>
      </c>
      <c r="AZ18" s="53" t="n">
        <f aca="false">AU18+AY18</f>
        <v>14</v>
      </c>
      <c r="BA18" s="50" t="s">
        <v>35</v>
      </c>
      <c r="BB18" s="50" t="n">
        <v>26</v>
      </c>
      <c r="BC18" s="53" t="str">
        <f aca="false">IF(ISBLANK(BB18),"",IF(AZ18=BB18,"D",IF(AZ18&gt;BB18,"W","L")))</f>
        <v>L</v>
      </c>
      <c r="BD18" s="50" t="n">
        <v>10</v>
      </c>
      <c r="BE18" s="53" t="n">
        <f aca="false">AZ18+BD18</f>
        <v>24</v>
      </c>
      <c r="BF18" s="54"/>
    </row>
    <row r="19" s="5" customFormat="true" ht="19.35" hidden="false" customHeight="false" outlineLevel="0" collapsed="false">
      <c r="A19" s="43" t="s">
        <v>38</v>
      </c>
      <c r="B19" s="44" t="s">
        <v>61</v>
      </c>
      <c r="C19" s="45" t="s">
        <v>58</v>
      </c>
      <c r="D19" s="45" t="s">
        <v>35</v>
      </c>
      <c r="E19" s="45" t="s">
        <v>55</v>
      </c>
      <c r="F19" s="46" t="str">
        <f aca="false">IF(OR(C19=E19,D19=E19),"DUP","")</f>
        <v/>
      </c>
      <c r="G19" s="47" t="n">
        <f aca="false">(IF($AA19="W",1,0))+(IF($AO19="W",1,0))+(IF($BC19="W",1,0))</f>
        <v>1</v>
      </c>
      <c r="H19" s="47" t="n">
        <f aca="false">(IF($AA19="D",1,0))+(IF($AO19="D",1,0))+(IF($BC19="D",1,0))</f>
        <v>0</v>
      </c>
      <c r="I19" s="47" t="n">
        <f aca="false">(IF($AA19="L",1,0))+(IF($AO19="L",1,0))+(IF($BC19="L",1,0))</f>
        <v>2</v>
      </c>
      <c r="J19" s="48" t="n">
        <f aca="false">X19+AL19+AZ19</f>
        <v>54</v>
      </c>
      <c r="K19" s="49" t="n">
        <f aca="false">AB19+AP19+BD19</f>
        <v>30</v>
      </c>
      <c r="L19" s="50" t="n">
        <v>20</v>
      </c>
      <c r="M19" s="5" t="n">
        <v>25</v>
      </c>
      <c r="N19" s="51" t="n">
        <f aca="false">SUM(J19:M19)</f>
        <v>129</v>
      </c>
      <c r="O19" s="51" t="str">
        <f aca="false">IF(N19&lt;&gt;(AC19+AQ19+BE19+L19+M19),"ERROR","")</f>
        <v/>
      </c>
      <c r="P19" s="52" t="n">
        <v>0</v>
      </c>
      <c r="Q19" s="50" t="n">
        <v>0</v>
      </c>
      <c r="R19" s="50" t="n">
        <v>0</v>
      </c>
      <c r="S19" s="53" t="n">
        <f aca="false">SUM(P19:R19)</f>
        <v>0</v>
      </c>
      <c r="T19" s="50" t="n">
        <v>4</v>
      </c>
      <c r="U19" s="50" t="n">
        <v>0</v>
      </c>
      <c r="V19" s="50" t="n">
        <v>2</v>
      </c>
      <c r="W19" s="53" t="n">
        <f aca="false">SUM(T19:V19)</f>
        <v>6</v>
      </c>
      <c r="X19" s="53" t="n">
        <f aca="false">S19+W19</f>
        <v>6</v>
      </c>
      <c r="Y19" s="50" t="s">
        <v>58</v>
      </c>
      <c r="Z19" s="50" t="n">
        <v>20</v>
      </c>
      <c r="AA19" s="53" t="str">
        <f aca="false">IF(ISBLANK(Z19),"",IF(X19=Z19,"D",IF(X19&gt;Z19,"W","L")))</f>
        <v>L</v>
      </c>
      <c r="AB19" s="50" t="n">
        <v>10</v>
      </c>
      <c r="AC19" s="53" t="n">
        <f aca="false">X19+AB19</f>
        <v>16</v>
      </c>
      <c r="AD19" s="52" t="n">
        <v>9</v>
      </c>
      <c r="AE19" s="50" t="n">
        <v>4</v>
      </c>
      <c r="AF19" s="50" t="n">
        <v>2</v>
      </c>
      <c r="AG19" s="53" t="n">
        <f aca="false">SUM(AD19:AF19)</f>
        <v>15</v>
      </c>
      <c r="AH19" s="50" t="n">
        <v>9</v>
      </c>
      <c r="AI19" s="50" t="n">
        <v>4</v>
      </c>
      <c r="AJ19" s="50" t="n">
        <v>2</v>
      </c>
      <c r="AK19" s="53" t="n">
        <f aca="false">SUM(AH19:AJ19)</f>
        <v>15</v>
      </c>
      <c r="AL19" s="53" t="n">
        <f aca="false">AG19+AK19</f>
        <v>30</v>
      </c>
      <c r="AM19" s="50"/>
      <c r="AN19" s="50" t="n">
        <v>0</v>
      </c>
      <c r="AO19" s="53" t="str">
        <f aca="false">IF(ISBLANK(AN19),"",IF(AL19=AN19,"D",IF(AL19&gt;AN19,"W","L")))</f>
        <v>W</v>
      </c>
      <c r="AP19" s="50" t="n">
        <v>10</v>
      </c>
      <c r="AQ19" s="53" t="n">
        <f aca="false">AL19+AP19</f>
        <v>40</v>
      </c>
      <c r="AR19" s="52" t="n">
        <v>9</v>
      </c>
      <c r="AS19" s="50" t="n">
        <v>6</v>
      </c>
      <c r="AT19" s="50" t="n">
        <v>3</v>
      </c>
      <c r="AU19" s="53" t="n">
        <f aca="false">SUM(AR19:AT19)</f>
        <v>18</v>
      </c>
      <c r="AV19" s="50" t="n">
        <v>0</v>
      </c>
      <c r="AW19" s="50" t="n">
        <v>0</v>
      </c>
      <c r="AX19" s="50" t="n">
        <v>0</v>
      </c>
      <c r="AY19" s="53" t="n">
        <f aca="false">SUM(AV19:AX19)</f>
        <v>0</v>
      </c>
      <c r="AZ19" s="53" t="n">
        <f aca="false">AU19+AY19</f>
        <v>18</v>
      </c>
      <c r="BA19" s="50" t="s">
        <v>55</v>
      </c>
      <c r="BB19" s="50" t="n">
        <v>26</v>
      </c>
      <c r="BC19" s="53" t="str">
        <f aca="false">IF(ISBLANK(BB19),"",IF(AZ19=BB19,"D",IF(AZ19&gt;BB19,"W","L")))</f>
        <v>L</v>
      </c>
      <c r="BD19" s="50" t="n">
        <v>10</v>
      </c>
      <c r="BE19" s="53" t="n">
        <f aca="false">AZ19+BD19</f>
        <v>28</v>
      </c>
      <c r="BF19" s="54"/>
    </row>
    <row r="20" s="5" customFormat="true" ht="19.35" hidden="false" customHeight="false" outlineLevel="0" collapsed="false">
      <c r="A20" s="43" t="s">
        <v>44</v>
      </c>
      <c r="B20" s="44" t="s">
        <v>74</v>
      </c>
      <c r="C20" s="45" t="s">
        <v>40</v>
      </c>
      <c r="D20" s="45" t="s">
        <v>41</v>
      </c>
      <c r="E20" s="45" t="s">
        <v>58</v>
      </c>
      <c r="F20" s="46" t="str">
        <f aca="false">IF(OR(C20=E20,D20=E20),"DUP","")</f>
        <v/>
      </c>
      <c r="G20" s="47" t="n">
        <f aca="false">(IF($AA20="W",1,0))+(IF($AO20="W",1,0))+(IF($BC20="W",1,0))</f>
        <v>1</v>
      </c>
      <c r="H20" s="47" t="n">
        <f aca="false">(IF($AA20="D",1,0))+(IF($AO20="D",1,0))+(IF($BC20="D",1,0))</f>
        <v>0</v>
      </c>
      <c r="I20" s="47" t="n">
        <f aca="false">(IF($AA20="L",1,0))+(IF($AO20="L",1,0))+(IF($BC20="L",1,0))</f>
        <v>2</v>
      </c>
      <c r="J20" s="48" t="n">
        <f aca="false">X20+AL20+AZ20</f>
        <v>52</v>
      </c>
      <c r="K20" s="49" t="n">
        <f aca="false">AB20+AP20+BD20</f>
        <v>30</v>
      </c>
      <c r="L20" s="50" t="n">
        <v>0</v>
      </c>
      <c r="M20" s="5" t="n">
        <v>0</v>
      </c>
      <c r="N20" s="51" t="n">
        <f aca="false">SUM(J20:M20)</f>
        <v>82</v>
      </c>
      <c r="O20" s="51" t="str">
        <f aca="false">IF(N20&lt;&gt;(AC20+AQ20+BE20+L20+M20),"ERROR","")</f>
        <v/>
      </c>
      <c r="P20" s="52" t="n">
        <v>9</v>
      </c>
      <c r="Q20" s="50" t="n">
        <v>8</v>
      </c>
      <c r="R20" s="50" t="n">
        <v>1</v>
      </c>
      <c r="S20" s="53" t="n">
        <f aca="false">SUM(P20:R20)</f>
        <v>18</v>
      </c>
      <c r="T20" s="50" t="n">
        <v>6</v>
      </c>
      <c r="U20" s="50" t="n">
        <v>1</v>
      </c>
      <c r="V20" s="50" t="n">
        <v>0</v>
      </c>
      <c r="W20" s="53" t="n">
        <f aca="false">SUM(T20:V20)</f>
        <v>7</v>
      </c>
      <c r="X20" s="53" t="n">
        <f aca="false">S20+W20</f>
        <v>25</v>
      </c>
      <c r="Y20" s="50" t="s">
        <v>40</v>
      </c>
      <c r="Z20" s="50" t="n">
        <v>15</v>
      </c>
      <c r="AA20" s="53" t="str">
        <f aca="false">IF(ISBLANK(Z20),"",IF(X20=Z20,"D",IF(X20&gt;Z20,"W","L")))</f>
        <v>W</v>
      </c>
      <c r="AB20" s="50" t="n">
        <v>10</v>
      </c>
      <c r="AC20" s="53" t="n">
        <f aca="false">X20+AB20</f>
        <v>35</v>
      </c>
      <c r="AD20" s="52" t="n">
        <v>0</v>
      </c>
      <c r="AE20" s="50" t="n">
        <v>1</v>
      </c>
      <c r="AF20" s="50" t="n">
        <v>0</v>
      </c>
      <c r="AG20" s="53" t="n">
        <f aca="false">SUM(AD20:AF20)</f>
        <v>1</v>
      </c>
      <c r="AH20" s="50" t="n">
        <v>9</v>
      </c>
      <c r="AI20" s="50" t="n">
        <v>4</v>
      </c>
      <c r="AJ20" s="50" t="n">
        <v>1</v>
      </c>
      <c r="AK20" s="53" t="n">
        <f aca="false">SUM(AH20:AJ20)</f>
        <v>14</v>
      </c>
      <c r="AL20" s="53" t="n">
        <f aca="false">AG20+AK20</f>
        <v>15</v>
      </c>
      <c r="AM20" s="50" t="s">
        <v>41</v>
      </c>
      <c r="AN20" s="50" t="n">
        <v>39</v>
      </c>
      <c r="AO20" s="53" t="str">
        <f aca="false">IF(ISBLANK(AN20),"",IF(AL20=AN20,"D",IF(AL20&gt;AN20,"W","L")))</f>
        <v>L</v>
      </c>
      <c r="AP20" s="50" t="n">
        <v>10</v>
      </c>
      <c r="AQ20" s="53" t="n">
        <f aca="false">AL20+AP20</f>
        <v>25</v>
      </c>
      <c r="AR20" s="52" t="n">
        <v>6</v>
      </c>
      <c r="AS20" s="50" t="n">
        <v>2</v>
      </c>
      <c r="AT20" s="50" t="n">
        <v>2</v>
      </c>
      <c r="AU20" s="53" t="n">
        <f aca="false">SUM(AR20:AT20)</f>
        <v>10</v>
      </c>
      <c r="AV20" s="50" t="n">
        <v>2</v>
      </c>
      <c r="AW20" s="50" t="n">
        <v>0</v>
      </c>
      <c r="AX20" s="50" t="n">
        <v>0</v>
      </c>
      <c r="AY20" s="53" t="n">
        <f aca="false">SUM(AV20:AX20)</f>
        <v>2</v>
      </c>
      <c r="AZ20" s="53" t="n">
        <f aca="false">AU20+AY20</f>
        <v>12</v>
      </c>
      <c r="BA20" s="50" t="s">
        <v>58</v>
      </c>
      <c r="BB20" s="50" t="n">
        <v>40</v>
      </c>
      <c r="BC20" s="53" t="str">
        <f aca="false">IF(ISBLANK(BB20),"",IF(AZ20=BB20,"D",IF(AZ20&gt;BB20,"W","L")))</f>
        <v>L</v>
      </c>
      <c r="BD20" s="50" t="n">
        <v>10</v>
      </c>
      <c r="BE20" s="53" t="n">
        <f aca="false">AZ20+BD20</f>
        <v>22</v>
      </c>
      <c r="BF20" s="54"/>
    </row>
    <row r="21" s="5" customFormat="true" ht="19.35" hidden="false" customHeight="false" outlineLevel="0" collapsed="false">
      <c r="A21" s="43" t="s">
        <v>50</v>
      </c>
      <c r="B21" s="44" t="s">
        <v>75</v>
      </c>
      <c r="C21" s="45" t="s">
        <v>49</v>
      </c>
      <c r="D21" s="45" t="s">
        <v>64</v>
      </c>
      <c r="E21" s="45" t="s">
        <v>46</v>
      </c>
      <c r="F21" s="46" t="str">
        <f aca="false">IF(OR(C21=E21,D21=E21),"DUP","")</f>
        <v/>
      </c>
      <c r="G21" s="47" t="n">
        <f aca="false">(IF($AA21="W",1,0))+(IF($AO21="W",1,0))+(IF($BC21="W",1,0))</f>
        <v>1</v>
      </c>
      <c r="H21" s="47" t="n">
        <f aca="false">(IF($AA21="D",1,0))+(IF($AO21="D",1,0))+(IF($BC21="D",1,0))</f>
        <v>0</v>
      </c>
      <c r="I21" s="47" t="n">
        <f aca="false">(IF($AA21="L",1,0))+(IF($AO21="L",1,0))+(IF($BC21="L",1,0))</f>
        <v>2</v>
      </c>
      <c r="J21" s="48" t="n">
        <f aca="false">X21+AL21+AZ21</f>
        <v>41</v>
      </c>
      <c r="K21" s="49" t="n">
        <f aca="false">AB21+AP21+BD21</f>
        <v>30</v>
      </c>
      <c r="L21" s="50" t="n">
        <v>5</v>
      </c>
      <c r="M21" s="5" t="n">
        <v>4</v>
      </c>
      <c r="N21" s="51" t="n">
        <f aca="false">SUM(J21:M21)</f>
        <v>80</v>
      </c>
      <c r="O21" s="51" t="str">
        <f aca="false">IF(N21&lt;&gt;(AC21+AQ21+BE21+L21+M21),"ERROR","")</f>
        <v/>
      </c>
      <c r="P21" s="52" t="n">
        <v>9</v>
      </c>
      <c r="Q21" s="50" t="n">
        <v>3</v>
      </c>
      <c r="R21" s="50" t="n">
        <v>3</v>
      </c>
      <c r="S21" s="53" t="n">
        <f aca="false">SUM(P21:R21)</f>
        <v>15</v>
      </c>
      <c r="T21" s="50" t="n">
        <v>6</v>
      </c>
      <c r="U21" s="50" t="n">
        <v>3</v>
      </c>
      <c r="V21" s="50" t="n">
        <v>3</v>
      </c>
      <c r="W21" s="53" t="n">
        <f aca="false">SUM(T21:V21)</f>
        <v>12</v>
      </c>
      <c r="X21" s="53" t="n">
        <f aca="false">S21+W21</f>
        <v>27</v>
      </c>
      <c r="Y21" s="50" t="s">
        <v>49</v>
      </c>
      <c r="Z21" s="50" t="n">
        <v>17</v>
      </c>
      <c r="AA21" s="53" t="str">
        <f aca="false">IF(ISBLANK(Z21),"",IF(X21=Z21,"D",IF(X21&gt;Z21,"W","L")))</f>
        <v>W</v>
      </c>
      <c r="AB21" s="50" t="n">
        <v>10</v>
      </c>
      <c r="AC21" s="53" t="n">
        <f aca="false">X21+AB21</f>
        <v>37</v>
      </c>
      <c r="AD21" s="52" t="n">
        <v>2</v>
      </c>
      <c r="AE21" s="50" t="n">
        <v>0</v>
      </c>
      <c r="AF21" s="50" t="n">
        <v>1</v>
      </c>
      <c r="AG21" s="53" t="n">
        <f aca="false">SUM(AD21:AF21)</f>
        <v>3</v>
      </c>
      <c r="AH21" s="50" t="n">
        <v>7</v>
      </c>
      <c r="AI21" s="50" t="n">
        <v>2</v>
      </c>
      <c r="AJ21" s="50" t="n">
        <v>1</v>
      </c>
      <c r="AK21" s="53" t="n">
        <f aca="false">SUM(AH21:AJ21)</f>
        <v>10</v>
      </c>
      <c r="AL21" s="53" t="n">
        <f aca="false">AG21+AK21</f>
        <v>13</v>
      </c>
      <c r="AM21" s="50" t="s">
        <v>64</v>
      </c>
      <c r="AN21" s="50" t="n">
        <v>32</v>
      </c>
      <c r="AO21" s="53" t="str">
        <f aca="false">IF(ISBLANK(AN21),"",IF(AL21=AN21,"D",IF(AL21&gt;AN21,"W","L")))</f>
        <v>L</v>
      </c>
      <c r="AP21" s="50" t="n">
        <v>10</v>
      </c>
      <c r="AQ21" s="53" t="n">
        <f aca="false">AL21+AP21</f>
        <v>23</v>
      </c>
      <c r="AR21" s="52" t="n">
        <v>0</v>
      </c>
      <c r="AS21" s="50" t="n">
        <v>0</v>
      </c>
      <c r="AT21" s="50" t="n">
        <v>1</v>
      </c>
      <c r="AU21" s="53" t="n">
        <f aca="false">SUM(AR21:AT21)</f>
        <v>1</v>
      </c>
      <c r="AV21" s="50" t="n">
        <v>0</v>
      </c>
      <c r="AW21" s="50" t="n">
        <v>0</v>
      </c>
      <c r="AX21" s="50" t="n">
        <v>0</v>
      </c>
      <c r="AY21" s="53" t="n">
        <f aca="false">SUM(AV21:AX21)</f>
        <v>0</v>
      </c>
      <c r="AZ21" s="53" t="n">
        <f aca="false">AU21+AY21</f>
        <v>1</v>
      </c>
      <c r="BA21" s="50" t="s">
        <v>46</v>
      </c>
      <c r="BB21" s="50" t="n">
        <v>39</v>
      </c>
      <c r="BC21" s="53" t="str">
        <f aca="false">IF(ISBLANK(BB21),"",IF(AZ21=BB21,"D",IF(AZ21&gt;BB21,"W","L")))</f>
        <v>L</v>
      </c>
      <c r="BD21" s="50" t="n">
        <v>10</v>
      </c>
      <c r="BE21" s="53" t="n">
        <f aca="false">AZ21+BD21</f>
        <v>11</v>
      </c>
      <c r="BF21" s="54"/>
    </row>
    <row r="22" s="5" customFormat="true" ht="19.35" hidden="false" customHeight="false" outlineLevel="0" collapsed="false">
      <c r="A22" s="43" t="s">
        <v>40</v>
      </c>
      <c r="B22" s="44" t="s">
        <v>70</v>
      </c>
      <c r="C22" s="45" t="s">
        <v>44</v>
      </c>
      <c r="D22" s="45" t="s">
        <v>71</v>
      </c>
      <c r="E22" s="45" t="s">
        <v>43</v>
      </c>
      <c r="F22" s="46" t="str">
        <f aca="false">IF(OR(C22=E22,D22=E22),"DUP","")</f>
        <v/>
      </c>
      <c r="G22" s="47" t="n">
        <f aca="false">(IF($AA22="W",1,0))+(IF($AO22="W",1,0))+(IF($BC22="W",1,0))</f>
        <v>0</v>
      </c>
      <c r="H22" s="47" t="n">
        <f aca="false">(IF($AA22="D",1,0))+(IF($AO22="D",1,0))+(IF($BC22="D",1,0))</f>
        <v>0</v>
      </c>
      <c r="I22" s="47" t="n">
        <f aca="false">(IF($AA22="L",1,0))+(IF($AO22="L",1,0))+(IF($BC22="L",1,0))</f>
        <v>3</v>
      </c>
      <c r="J22" s="48" t="n">
        <f aca="false">X22+AL22+AZ22</f>
        <v>26</v>
      </c>
      <c r="K22" s="49" t="n">
        <f aca="false">AB22+AP22+BD22</f>
        <v>30</v>
      </c>
      <c r="L22" s="50" t="n">
        <v>19</v>
      </c>
      <c r="M22" s="5" t="n">
        <v>24.5</v>
      </c>
      <c r="N22" s="51" t="n">
        <f aca="false">SUM(J22:M22)</f>
        <v>99.5</v>
      </c>
      <c r="O22" s="51" t="str">
        <f aca="false">IF(N22&lt;&gt;(AC22+AQ22+BE22+L22+M22),"ERROR","")</f>
        <v/>
      </c>
      <c r="P22" s="52" t="n">
        <v>8</v>
      </c>
      <c r="Q22" s="50" t="n">
        <v>0</v>
      </c>
      <c r="R22" s="50" t="n">
        <v>0</v>
      </c>
      <c r="S22" s="53" t="n">
        <f aca="false">SUM(P22:R22)</f>
        <v>8</v>
      </c>
      <c r="T22" s="50" t="n">
        <v>6</v>
      </c>
      <c r="U22" s="50" t="n">
        <v>1</v>
      </c>
      <c r="V22" s="50" t="n">
        <v>0</v>
      </c>
      <c r="W22" s="53" t="n">
        <f aca="false">SUM(T22:V22)</f>
        <v>7</v>
      </c>
      <c r="X22" s="53" t="n">
        <f aca="false">S22+W22</f>
        <v>15</v>
      </c>
      <c r="Y22" s="50" t="s">
        <v>44</v>
      </c>
      <c r="Z22" s="50" t="n">
        <v>25</v>
      </c>
      <c r="AA22" s="53" t="str">
        <f aca="false">IF(ISBLANK(Z22),"",IF(X22=Z22,"D",IF(X22&gt;Z22,"W","L")))</f>
        <v>L</v>
      </c>
      <c r="AB22" s="50" t="n">
        <v>10</v>
      </c>
      <c r="AC22" s="53" t="n">
        <f aca="false">X22+AB22</f>
        <v>25</v>
      </c>
      <c r="AD22" s="52" t="n">
        <v>0</v>
      </c>
      <c r="AE22" s="50" t="n">
        <v>2</v>
      </c>
      <c r="AF22" s="50" t="n">
        <v>1</v>
      </c>
      <c r="AG22" s="53" t="n">
        <f aca="false">SUM(AD22:AF22)</f>
        <v>3</v>
      </c>
      <c r="AH22" s="50" t="n">
        <v>0</v>
      </c>
      <c r="AI22" s="50" t="n">
        <v>2</v>
      </c>
      <c r="AJ22" s="50" t="n">
        <v>0</v>
      </c>
      <c r="AK22" s="53" t="n">
        <f aca="false">SUM(AH22:AJ22)</f>
        <v>2</v>
      </c>
      <c r="AL22" s="53" t="n">
        <f aca="false">AG22+AK22</f>
        <v>5</v>
      </c>
      <c r="AM22" s="50" t="s">
        <v>35</v>
      </c>
      <c r="AN22" s="50" t="n">
        <v>34</v>
      </c>
      <c r="AO22" s="53" t="str">
        <f aca="false">IF(ISBLANK(AN22),"",IF(AL22=AN22,"D",IF(AL22&gt;AN22,"W","L")))</f>
        <v>L</v>
      </c>
      <c r="AP22" s="50" t="n">
        <v>10</v>
      </c>
      <c r="AQ22" s="53" t="n">
        <f aca="false">AL22+AP22</f>
        <v>15</v>
      </c>
      <c r="AR22" s="52" t="n">
        <v>0</v>
      </c>
      <c r="AS22" s="50" t="n">
        <v>0</v>
      </c>
      <c r="AT22" s="50" t="n">
        <v>0</v>
      </c>
      <c r="AU22" s="53" t="n">
        <f aca="false">SUM(AR22:AT22)</f>
        <v>0</v>
      </c>
      <c r="AV22" s="50" t="n">
        <v>5</v>
      </c>
      <c r="AW22" s="50" t="n">
        <v>0</v>
      </c>
      <c r="AX22" s="50" t="n">
        <v>1</v>
      </c>
      <c r="AY22" s="53" t="n">
        <f aca="false">SUM(AV22:AX22)</f>
        <v>6</v>
      </c>
      <c r="AZ22" s="53" t="n">
        <f aca="false">AU22+AY22</f>
        <v>6</v>
      </c>
      <c r="BA22" s="50" t="s">
        <v>43</v>
      </c>
      <c r="BB22" s="50" t="n">
        <v>23</v>
      </c>
      <c r="BC22" s="53" t="str">
        <f aca="false">IF(ISBLANK(BB22),"",IF(AZ22=BB22,"D",IF(AZ22&gt;BB22,"W","L")))</f>
        <v>L</v>
      </c>
      <c r="BD22" s="50" t="n">
        <v>10</v>
      </c>
      <c r="BE22" s="53" t="n">
        <f aca="false">AZ22+BD22</f>
        <v>16</v>
      </c>
      <c r="BF22" s="54"/>
    </row>
    <row r="23" s="77" customFormat="true" ht="19.35" hidden="false" customHeight="false" outlineLevel="0" collapsed="false">
      <c r="A23" s="43" t="s">
        <v>57</v>
      </c>
      <c r="B23" s="44" t="s">
        <v>76</v>
      </c>
      <c r="C23" s="73" t="s">
        <v>64</v>
      </c>
      <c r="D23" s="73" t="s">
        <v>55</v>
      </c>
      <c r="E23" s="73" t="s">
        <v>65</v>
      </c>
      <c r="F23" s="74" t="str">
        <f aca="false">IF(OR(C23=E23,D23=E23),"DUP","")</f>
        <v/>
      </c>
      <c r="G23" s="47" t="n">
        <f aca="false">(IF($AA23="W",1,0))+(IF($AO23="W",1,0))+(IF($BC23="W",1,0))</f>
        <v>0</v>
      </c>
      <c r="H23" s="47" t="n">
        <f aca="false">(IF($AA23="D",1,0))+(IF($AO23="D",1,0))+(IF($BC23="D",1,0))</f>
        <v>0</v>
      </c>
      <c r="I23" s="47" t="n">
        <f aca="false">(IF($AA23="L",1,0))+(IF($AO23="L",1,0))+(IF($BC23="L",1,0))</f>
        <v>3</v>
      </c>
      <c r="J23" s="48" t="n">
        <f aca="false">X23+AL23+AZ23</f>
        <v>26</v>
      </c>
      <c r="K23" s="49" t="n">
        <f aca="false">AB23+AP23+BD23</f>
        <v>30</v>
      </c>
      <c r="L23" s="50" t="n">
        <v>2</v>
      </c>
      <c r="M23" s="1" t="n">
        <v>0</v>
      </c>
      <c r="N23" s="51" t="n">
        <f aca="false">SUM(J23:M23)</f>
        <v>58</v>
      </c>
      <c r="O23" s="51" t="str">
        <f aca="false">IF(N23&lt;&gt;(AC23+AQ23+BE23+L23+M23),"ERROR","")</f>
        <v/>
      </c>
      <c r="P23" s="75" t="n">
        <v>8</v>
      </c>
      <c r="Q23" s="76" t="n">
        <v>0</v>
      </c>
      <c r="R23" s="76" t="n">
        <v>1</v>
      </c>
      <c r="S23" s="53" t="n">
        <f aca="false">SUM(P23:R23)</f>
        <v>9</v>
      </c>
      <c r="T23" s="76" t="n">
        <v>2</v>
      </c>
      <c r="U23" s="76" t="n">
        <v>0</v>
      </c>
      <c r="V23" s="76" t="n">
        <v>2</v>
      </c>
      <c r="W23" s="53" t="n">
        <f aca="false">SUM(T23:V23)</f>
        <v>4</v>
      </c>
      <c r="X23" s="53" t="n">
        <f aca="false">S23+W23</f>
        <v>13</v>
      </c>
      <c r="Y23" s="50" t="s">
        <v>64</v>
      </c>
      <c r="Z23" s="50" t="n">
        <v>33</v>
      </c>
      <c r="AA23" s="53" t="str">
        <f aca="false">IF(ISBLANK(Z23),"",IF(X23=Z23,"D",IF(X23&gt;Z23,"W","L")))</f>
        <v>L</v>
      </c>
      <c r="AB23" s="76" t="n">
        <v>10</v>
      </c>
      <c r="AC23" s="53" t="n">
        <f aca="false">X23+AB23</f>
        <v>23</v>
      </c>
      <c r="AD23" s="75" t="n">
        <v>0</v>
      </c>
      <c r="AE23" s="76" t="n">
        <v>3</v>
      </c>
      <c r="AF23" s="76" t="n">
        <v>0</v>
      </c>
      <c r="AG23" s="53" t="n">
        <f aca="false">SUM(AD23:AF23)</f>
        <v>3</v>
      </c>
      <c r="AH23" s="76" t="n">
        <v>0</v>
      </c>
      <c r="AI23" s="76" t="n">
        <v>0</v>
      </c>
      <c r="AJ23" s="76" t="n">
        <v>0</v>
      </c>
      <c r="AK23" s="53" t="n">
        <f aca="false">SUM(AH23:AJ23)</f>
        <v>0</v>
      </c>
      <c r="AL23" s="53" t="n">
        <f aca="false">AG23+AK23</f>
        <v>3</v>
      </c>
      <c r="AM23" s="50" t="s">
        <v>55</v>
      </c>
      <c r="AN23" s="50" t="n">
        <v>37</v>
      </c>
      <c r="AO23" s="53" t="str">
        <f aca="false">IF(ISBLANK(AN23),"",IF(AL23=AN23,"D",IF(AL23&gt;AN23,"W","L")))</f>
        <v>L</v>
      </c>
      <c r="AP23" s="76" t="n">
        <v>10</v>
      </c>
      <c r="AQ23" s="53" t="n">
        <f aca="false">AL23+AP23</f>
        <v>13</v>
      </c>
      <c r="AR23" s="75" t="n">
        <v>0</v>
      </c>
      <c r="AS23" s="76" t="n">
        <v>0</v>
      </c>
      <c r="AT23" s="76" t="n">
        <v>0</v>
      </c>
      <c r="AU23" s="53" t="n">
        <f aca="false">SUM(AR23:AT23)</f>
        <v>0</v>
      </c>
      <c r="AV23" s="76" t="n">
        <v>6</v>
      </c>
      <c r="AW23" s="76" t="n">
        <v>2</v>
      </c>
      <c r="AX23" s="76" t="n">
        <v>2</v>
      </c>
      <c r="AY23" s="53" t="n">
        <f aca="false">SUM(AV23:AX23)</f>
        <v>10</v>
      </c>
      <c r="AZ23" s="53" t="n">
        <f aca="false">AU23+AY23</f>
        <v>10</v>
      </c>
      <c r="BA23" s="50" t="s">
        <v>65</v>
      </c>
      <c r="BB23" s="50" t="n">
        <v>30</v>
      </c>
      <c r="BC23" s="53" t="str">
        <f aca="false">IF(ISBLANK(BB23),"",IF(AZ23=BB23,"D",IF(AZ23&gt;BB23,"W","L")))</f>
        <v>L</v>
      </c>
      <c r="BD23" s="76" t="n">
        <v>10</v>
      </c>
      <c r="BE23" s="53" t="n">
        <f aca="false">AZ23+BD23</f>
        <v>20</v>
      </c>
      <c r="BF23" s="55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</row>
    <row r="24" customFormat="false" ht="19.35" hidden="false" customHeight="false" outlineLevel="0" collapsed="false">
      <c r="A24" s="78" t="s">
        <v>49</v>
      </c>
      <c r="B24" s="79" t="s">
        <v>77</v>
      </c>
      <c r="C24" s="80" t="s">
        <v>50</v>
      </c>
      <c r="D24" s="80" t="s">
        <v>46</v>
      </c>
      <c r="E24" s="80" t="s">
        <v>78</v>
      </c>
      <c r="F24" s="81" t="str">
        <f aca="false">IF(OR(C24=E24,D24=E24),"DUP","")</f>
        <v/>
      </c>
      <c r="G24" s="82" t="n">
        <f aca="false">(IF($AA24="W",1,0))+(IF($AO24="W",1,0))+(IF($BC24="W",1,0))</f>
        <v>0</v>
      </c>
      <c r="H24" s="82" t="n">
        <f aca="false">(IF($AA24="D",1,0))+(IF($AO24="D",1,0))+(IF($BC24="D",1,0))</f>
        <v>0</v>
      </c>
      <c r="I24" s="82" t="n">
        <f aca="false">(IF($AA24="L",1,0))+(IF($AO24="L",1,0))+(IF($BC24="L",1,0))</f>
        <v>2</v>
      </c>
      <c r="J24" s="83" t="n">
        <f aca="false">X24+AL24+AZ24</f>
        <v>17</v>
      </c>
      <c r="K24" s="84" t="n">
        <f aca="false">AB24+AP24+BD24</f>
        <v>30</v>
      </c>
      <c r="L24" s="85" t="n">
        <v>7</v>
      </c>
      <c r="M24" s="77" t="n">
        <v>0</v>
      </c>
      <c r="N24" s="85" t="n">
        <f aca="false">SUM(J24:M24)</f>
        <v>54</v>
      </c>
      <c r="O24" s="85" t="str">
        <f aca="false">IF(N24&lt;&gt;(AC24+AQ24+BE24+L24+M24),"ERROR","")</f>
        <v/>
      </c>
      <c r="P24" s="83" t="n">
        <v>9</v>
      </c>
      <c r="Q24" s="85" t="n">
        <v>2</v>
      </c>
      <c r="R24" s="85" t="n">
        <v>2</v>
      </c>
      <c r="S24" s="85" t="n">
        <f aca="false">SUM(P24:R24)</f>
        <v>13</v>
      </c>
      <c r="T24" s="85" t="n">
        <v>0</v>
      </c>
      <c r="U24" s="85" t="n">
        <v>4</v>
      </c>
      <c r="V24" s="85" t="n">
        <v>0</v>
      </c>
      <c r="W24" s="85" t="n">
        <f aca="false">SUM(T24:V24)</f>
        <v>4</v>
      </c>
      <c r="X24" s="85" t="n">
        <f aca="false">S24+W24</f>
        <v>17</v>
      </c>
      <c r="Y24" s="85" t="s">
        <v>50</v>
      </c>
      <c r="Z24" s="85" t="n">
        <v>27</v>
      </c>
      <c r="AA24" s="85" t="str">
        <f aca="false">IF(ISBLANK(Z24),"",IF(X24=Z24,"D",IF(X24&gt;Z24,"W","L")))</f>
        <v>L</v>
      </c>
      <c r="AB24" s="85" t="n">
        <v>10</v>
      </c>
      <c r="AC24" s="85" t="n">
        <f aca="false">X24+AB24</f>
        <v>27</v>
      </c>
      <c r="AD24" s="83" t="n">
        <v>0</v>
      </c>
      <c r="AE24" s="85" t="n">
        <v>0</v>
      </c>
      <c r="AF24" s="85" t="n">
        <v>0</v>
      </c>
      <c r="AG24" s="85" t="n">
        <f aca="false">SUM(AD24:AF24)</f>
        <v>0</v>
      </c>
      <c r="AH24" s="85" t="n">
        <v>0</v>
      </c>
      <c r="AI24" s="85" t="n">
        <v>0</v>
      </c>
      <c r="AJ24" s="85" t="n">
        <v>0</v>
      </c>
      <c r="AK24" s="85" t="n">
        <f aca="false">SUM(AH24:AJ24)</f>
        <v>0</v>
      </c>
      <c r="AL24" s="85" t="n">
        <f aca="false">AG24+AK24</f>
        <v>0</v>
      </c>
      <c r="AM24" s="85" t="s">
        <v>46</v>
      </c>
      <c r="AN24" s="85" t="n">
        <v>40</v>
      </c>
      <c r="AO24" s="85" t="str">
        <f aca="false">IF(ISBLANK(AN24),"",IF(AL24=AN24,"D",IF(AL24&gt;AN24,"W","L")))</f>
        <v>L</v>
      </c>
      <c r="AP24" s="85" t="n">
        <v>10</v>
      </c>
      <c r="AQ24" s="85" t="n">
        <f aca="false">AL24+AP24</f>
        <v>10</v>
      </c>
      <c r="AR24" s="83"/>
      <c r="AS24" s="85"/>
      <c r="AT24" s="85"/>
      <c r="AU24" s="85" t="n">
        <f aca="false">SUM(AR24:AT24)</f>
        <v>0</v>
      </c>
      <c r="AV24" s="85"/>
      <c r="AW24" s="85"/>
      <c r="AX24" s="85"/>
      <c r="AY24" s="85" t="n">
        <f aca="false">SUM(AV24:AX24)</f>
        <v>0</v>
      </c>
      <c r="AZ24" s="85" t="n">
        <f aca="false">AU24+AY24</f>
        <v>0</v>
      </c>
      <c r="BA24" s="85"/>
      <c r="BB24" s="85"/>
      <c r="BC24" s="85" t="str">
        <f aca="false">IF(ISBLANK(BB24),"",IF(AZ24=BB24,"D",IF(AZ24&gt;BB24,"W","L")))</f>
        <v/>
      </c>
      <c r="BD24" s="85" t="n">
        <v>10</v>
      </c>
      <c r="BE24" s="85" t="n">
        <f aca="false">AZ24+BD24</f>
        <v>10</v>
      </c>
      <c r="BF24" s="15"/>
    </row>
    <row r="25" s="69" customFormat="true" ht="19.35" hidden="false" customHeight="false" outlineLevel="0" collapsed="false">
      <c r="A25" s="68" t="n">
        <f aca="false">COUNTA(A4:A24)</f>
        <v>21</v>
      </c>
      <c r="C25" s="70"/>
      <c r="D25" s="70"/>
      <c r="E25" s="70"/>
      <c r="F25" s="71"/>
      <c r="G25" s="71" t="n">
        <f aca="false">SUM(G4:G24)</f>
        <v>32</v>
      </c>
      <c r="H25" s="71" t="n">
        <f aca="false">SUM(H4:H24)</f>
        <v>0</v>
      </c>
      <c r="I25" s="71" t="n">
        <f aca="false">SUM(I4:I24)</f>
        <v>30</v>
      </c>
      <c r="Y25" s="69" t="s">
        <v>79</v>
      </c>
      <c r="AA25" s="69" t="n">
        <f aca="false">COUNTIF(AA$4:AA$24,"W")</f>
        <v>11</v>
      </c>
      <c r="AM25" s="69" t="s">
        <v>79</v>
      </c>
      <c r="AO25" s="69" t="n">
        <f aca="false">COUNTIF(AO$4:AO$24,"W")</f>
        <v>11</v>
      </c>
      <c r="BA25" s="69" t="s">
        <v>79</v>
      </c>
      <c r="BC25" s="69" t="n">
        <f aca="false">COUNTIF(BC$4:BC$24,"W")</f>
        <v>10</v>
      </c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</row>
    <row r="26" s="1" customFormat="true" ht="19.35" hidden="false" customHeight="false" outlineLevel="0" collapsed="false">
      <c r="C26" s="2"/>
      <c r="D26" s="2"/>
      <c r="E26" s="2"/>
      <c r="F26" s="3"/>
      <c r="I26" s="72" t="str">
        <f aca="false">IF(G25&lt;&gt;I25,"MISMATCHED RESULTS","No Mismatch")</f>
        <v>MISMATCHED RESULTS</v>
      </c>
      <c r="Y26" s="1" t="s">
        <v>80</v>
      </c>
      <c r="AA26" s="1" t="n">
        <f aca="false">COUNTIF(AA$4:AA$24,"L")</f>
        <v>10</v>
      </c>
      <c r="AM26" s="1" t="s">
        <v>80</v>
      </c>
      <c r="AO26" s="1" t="n">
        <f aca="false">COUNTIF(AO$4:AO$24,"L")</f>
        <v>10</v>
      </c>
      <c r="BA26" s="1" t="s">
        <v>80</v>
      </c>
      <c r="BC26" s="1" t="n">
        <f aca="false">COUNTIF(BC$4:BC$24,"L")</f>
        <v>10</v>
      </c>
    </row>
    <row r="27" s="1" customFormat="true" ht="19.35" hidden="false" customHeight="false" outlineLevel="0" collapsed="false">
      <c r="C27" s="2"/>
      <c r="D27" s="2"/>
      <c r="E27" s="2"/>
      <c r="F27" s="3"/>
      <c r="Y27" s="1" t="s">
        <v>81</v>
      </c>
      <c r="AA27" s="1" t="n">
        <f aca="false">COUNTIF(AA$4:AA$24,"D")</f>
        <v>0</v>
      </c>
      <c r="AM27" s="1" t="s">
        <v>81</v>
      </c>
      <c r="AO27" s="1" t="n">
        <f aca="false">COUNTIF(AO$4:AO$24,"D")</f>
        <v>0</v>
      </c>
      <c r="BA27" s="1" t="s">
        <v>81</v>
      </c>
      <c r="BC27" s="1" t="n">
        <f aca="false">COUNTIF(BC$4:BC$24,"D")</f>
        <v>0</v>
      </c>
    </row>
    <row r="28" customFormat="false" ht="19.35" hidden="false" customHeight="false" outlineLevel="0" collapsed="false">
      <c r="Y28" s="1" t="str">
        <f aca="false">IF((AA25+AA26+AA27)&lt;&gt;$A$25*2,"Missing Games")</f>
        <v>Missing Games</v>
      </c>
      <c r="AA28" s="72" t="str">
        <f aca="false">IF(AA25&lt;&gt;AA26,"Mismatched Results","No Mismatch")</f>
        <v>Mismatched Results</v>
      </c>
      <c r="AM28" s="1" t="str">
        <f aca="false">IF((AO25+AO26+AO27)&lt;&gt;$A$25*2,"Missing Games")</f>
        <v>Missing Games</v>
      </c>
      <c r="AO28" s="72" t="str">
        <f aca="false">IF(AO25&lt;&gt;AO26,"Mismatched Results","No Mismatch")</f>
        <v>Mismatched Results</v>
      </c>
      <c r="BA28" s="1" t="str">
        <f aca="false">IF((BC25+BC26+BC27)&lt;&gt;$A$25*2,"Missing Games")</f>
        <v>Missing Games</v>
      </c>
      <c r="BC28" s="72" t="str">
        <f aca="false">IF(BC25&lt;&gt;BC26,"Mismatched Results","No Mismatch")</f>
        <v>No Mismatch</v>
      </c>
    </row>
  </sheetData>
  <mergeCells count="13">
    <mergeCell ref="G1:I1"/>
    <mergeCell ref="J1:N1"/>
    <mergeCell ref="O1:O3"/>
    <mergeCell ref="P1:AC1"/>
    <mergeCell ref="AD1:AQ1"/>
    <mergeCell ref="AR1:BE1"/>
    <mergeCell ref="C2:F2"/>
    <mergeCell ref="P2:S2"/>
    <mergeCell ref="T2:W2"/>
    <mergeCell ref="AD2:AG2"/>
    <mergeCell ref="AH2:AK2"/>
    <mergeCell ref="AR2:AU2"/>
    <mergeCell ref="AV2:AY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2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7" activeCellId="0" sqref="A7"/>
    </sheetView>
  </sheetViews>
  <sheetFormatPr defaultRowHeight="19.35" zeroHeight="false" outlineLevelRow="0" outlineLevelCol="0"/>
  <cols>
    <col collapsed="false" customWidth="true" hidden="false" outlineLevel="0" max="1" min="1" style="1" width="25.92"/>
    <col collapsed="false" customWidth="true" hidden="false" outlineLevel="0" max="2" min="2" style="1" width="51.84"/>
    <col collapsed="false" customWidth="false" hidden="false" outlineLevel="0" max="9" min="3" style="3" width="11.52"/>
    <col collapsed="false" customWidth="false" hidden="false" outlineLevel="0" max="1025" min="10" style="1" width="11.52"/>
  </cols>
  <sheetData>
    <row r="1" customFormat="false" ht="33.95" hidden="false" customHeight="false" outlineLevel="0" collapsed="false">
      <c r="A1" s="86" t="s">
        <v>10</v>
      </c>
      <c r="B1" s="86" t="s">
        <v>11</v>
      </c>
      <c r="C1" s="87" t="s">
        <v>82</v>
      </c>
      <c r="D1" s="88" t="s">
        <v>83</v>
      </c>
      <c r="E1" s="88" t="s">
        <v>84</v>
      </c>
      <c r="F1" s="88" t="s">
        <v>85</v>
      </c>
      <c r="G1" s="88" t="s">
        <v>86</v>
      </c>
      <c r="H1" s="88" t="s">
        <v>87</v>
      </c>
      <c r="I1" s="89" t="s">
        <v>88</v>
      </c>
    </row>
    <row r="2" customFormat="false" ht="19.35" hidden="false" customHeight="false" outlineLevel="0" collapsed="false">
      <c r="A2" s="33" t="s">
        <v>51</v>
      </c>
      <c r="B2" s="34" t="s">
        <v>52</v>
      </c>
      <c r="C2" s="39" t="n">
        <v>3</v>
      </c>
      <c r="D2" s="39" t="n">
        <v>5</v>
      </c>
      <c r="E2" s="39" t="n">
        <v>5</v>
      </c>
      <c r="F2" s="39" t="n">
        <v>5</v>
      </c>
      <c r="G2" s="39" t="n">
        <v>5</v>
      </c>
      <c r="H2" s="39" t="n">
        <v>2</v>
      </c>
      <c r="I2" s="90" t="n">
        <f aca="false">SUM(C2:H2)</f>
        <v>25</v>
      </c>
    </row>
    <row r="3" customFormat="false" ht="19.35" hidden="false" customHeight="false" outlineLevel="0" collapsed="false">
      <c r="A3" s="43" t="s">
        <v>38</v>
      </c>
      <c r="B3" s="44" t="s">
        <v>61</v>
      </c>
      <c r="C3" s="7" t="n">
        <v>3</v>
      </c>
      <c r="D3" s="7" t="n">
        <v>5</v>
      </c>
      <c r="E3" s="7" t="n">
        <v>3</v>
      </c>
      <c r="F3" s="7" t="n">
        <v>2</v>
      </c>
      <c r="G3" s="7" t="n">
        <v>5</v>
      </c>
      <c r="H3" s="7" t="n">
        <v>2</v>
      </c>
      <c r="I3" s="90" t="n">
        <f aca="false">SUM(C3:H3)</f>
        <v>20</v>
      </c>
    </row>
    <row r="4" customFormat="false" ht="19.35" hidden="false" customHeight="false" outlineLevel="0" collapsed="false">
      <c r="A4" s="43" t="s">
        <v>40</v>
      </c>
      <c r="B4" s="44" t="s">
        <v>70</v>
      </c>
      <c r="C4" s="7" t="n">
        <v>2</v>
      </c>
      <c r="D4" s="7" t="n">
        <v>5</v>
      </c>
      <c r="E4" s="7" t="n">
        <v>3</v>
      </c>
      <c r="F4" s="7" t="n">
        <v>2</v>
      </c>
      <c r="G4" s="7" t="n">
        <v>5</v>
      </c>
      <c r="H4" s="7" t="n">
        <v>2</v>
      </c>
      <c r="I4" s="90" t="n">
        <f aca="false">SUM(C4:H4)</f>
        <v>19</v>
      </c>
    </row>
    <row r="5" customFormat="false" ht="19.35" hidden="false" customHeight="false" outlineLevel="0" collapsed="false">
      <c r="A5" s="43" t="s">
        <v>35</v>
      </c>
      <c r="B5" s="44" t="s">
        <v>36</v>
      </c>
      <c r="C5" s="7" t="n">
        <v>2</v>
      </c>
      <c r="D5" s="7" t="n">
        <v>3</v>
      </c>
      <c r="E5" s="7" t="n">
        <v>3</v>
      </c>
      <c r="F5" s="7" t="n">
        <v>3</v>
      </c>
      <c r="G5" s="7" t="n">
        <v>5</v>
      </c>
      <c r="H5" s="7" t="n">
        <v>2</v>
      </c>
      <c r="I5" s="90" t="n">
        <f aca="false">SUM(C5:H5)</f>
        <v>18</v>
      </c>
    </row>
    <row r="6" customFormat="false" ht="19.35" hidden="false" customHeight="false" outlineLevel="0" collapsed="false">
      <c r="A6" s="43" t="s">
        <v>46</v>
      </c>
      <c r="B6" s="44" t="s">
        <v>47</v>
      </c>
      <c r="C6" s="3" t="n">
        <v>3</v>
      </c>
      <c r="D6" s="3" t="n">
        <v>3</v>
      </c>
      <c r="E6" s="3" t="n">
        <v>3</v>
      </c>
      <c r="F6" s="3" t="n">
        <v>3</v>
      </c>
      <c r="G6" s="3" t="n">
        <v>1</v>
      </c>
      <c r="H6" s="3" t="n">
        <v>1</v>
      </c>
      <c r="I6" s="90" t="n">
        <f aca="false">SUM(C6:H6)</f>
        <v>14</v>
      </c>
    </row>
    <row r="7" customFormat="false" ht="19.35" hidden="false" customHeight="false" outlineLevel="0" collapsed="false">
      <c r="A7" s="43" t="s">
        <v>45</v>
      </c>
      <c r="B7" s="44" t="s">
        <v>67</v>
      </c>
      <c r="C7" s="3" t="n">
        <v>3</v>
      </c>
      <c r="D7" s="3" t="n">
        <v>1</v>
      </c>
      <c r="E7" s="3" t="n">
        <v>0</v>
      </c>
      <c r="F7" s="3" t="n">
        <v>2</v>
      </c>
      <c r="G7" s="3" t="n">
        <v>3</v>
      </c>
      <c r="H7" s="3" t="n">
        <v>3</v>
      </c>
      <c r="I7" s="90" t="n">
        <f aca="false">SUM(C7:H7)</f>
        <v>12</v>
      </c>
    </row>
    <row r="8" customFormat="false" ht="19.35" hidden="false" customHeight="false" outlineLevel="0" collapsed="false">
      <c r="A8" s="43" t="s">
        <v>37</v>
      </c>
      <c r="B8" s="44" t="s">
        <v>62</v>
      </c>
      <c r="C8" s="3" t="n">
        <v>3</v>
      </c>
      <c r="D8" s="3" t="n">
        <v>1</v>
      </c>
      <c r="E8" s="3" t="n">
        <v>1</v>
      </c>
      <c r="F8" s="3" t="n">
        <v>3</v>
      </c>
      <c r="G8" s="3" t="n">
        <v>1</v>
      </c>
      <c r="H8" s="3" t="n">
        <v>2</v>
      </c>
      <c r="I8" s="90" t="n">
        <f aca="false">SUM(C8:H8)</f>
        <v>11</v>
      </c>
    </row>
    <row r="9" customFormat="false" ht="19.35" hidden="false" customHeight="false" outlineLevel="0" collapsed="false">
      <c r="A9" s="43" t="s">
        <v>53</v>
      </c>
      <c r="B9" s="44" t="s">
        <v>68</v>
      </c>
      <c r="C9" s="3" t="n">
        <v>3</v>
      </c>
      <c r="D9" s="3" t="n">
        <v>3</v>
      </c>
      <c r="E9" s="3" t="n">
        <v>2</v>
      </c>
      <c r="F9" s="3" t="n">
        <v>1</v>
      </c>
      <c r="G9" s="3" t="n">
        <v>1</v>
      </c>
      <c r="H9" s="3" t="n">
        <v>0</v>
      </c>
      <c r="I9" s="90" t="n">
        <f aca="false">SUM(C9:H9)</f>
        <v>10</v>
      </c>
    </row>
    <row r="10" customFormat="false" ht="19.35" hidden="false" customHeight="false" outlineLevel="0" collapsed="false">
      <c r="A10" s="43" t="s">
        <v>54</v>
      </c>
      <c r="B10" s="44" t="s">
        <v>60</v>
      </c>
      <c r="C10" s="3" t="n">
        <v>3</v>
      </c>
      <c r="D10" s="3" t="n">
        <v>2</v>
      </c>
      <c r="E10" s="3" t="n">
        <v>0</v>
      </c>
      <c r="F10" s="3" t="n">
        <v>1</v>
      </c>
      <c r="G10" s="3" t="n">
        <v>1</v>
      </c>
      <c r="H10" s="3" t="n">
        <v>2</v>
      </c>
      <c r="I10" s="90" t="n">
        <f aca="false">SUM(C10:H10)</f>
        <v>9</v>
      </c>
    </row>
    <row r="11" customFormat="false" ht="19.35" hidden="false" customHeight="false" outlineLevel="0" collapsed="false">
      <c r="A11" s="43" t="s">
        <v>55</v>
      </c>
      <c r="B11" s="44" t="s">
        <v>56</v>
      </c>
      <c r="C11" s="3" t="n">
        <v>3</v>
      </c>
      <c r="D11" s="3" t="n">
        <v>1</v>
      </c>
      <c r="E11" s="3" t="n">
        <v>0</v>
      </c>
      <c r="F11" s="3" t="n">
        <v>1</v>
      </c>
      <c r="G11" s="3" t="n">
        <v>1</v>
      </c>
      <c r="H11" s="3" t="n">
        <v>2</v>
      </c>
      <c r="I11" s="90" t="n">
        <f aca="false">SUM(C11:H11)</f>
        <v>8</v>
      </c>
    </row>
    <row r="12" customFormat="false" ht="19.35" hidden="false" customHeight="false" outlineLevel="0" collapsed="false">
      <c r="A12" s="43" t="s">
        <v>43</v>
      </c>
      <c r="B12" s="44" t="s">
        <v>72</v>
      </c>
      <c r="C12" s="3" t="n">
        <v>3</v>
      </c>
      <c r="D12" s="3" t="n">
        <v>2</v>
      </c>
      <c r="E12" s="3" t="n">
        <v>0</v>
      </c>
      <c r="F12" s="3" t="n">
        <v>2</v>
      </c>
      <c r="G12" s="3" t="n">
        <v>0</v>
      </c>
      <c r="H12" s="3" t="n">
        <v>0</v>
      </c>
      <c r="I12" s="90" t="n">
        <f aca="false">SUM(C12:H12)</f>
        <v>7</v>
      </c>
    </row>
    <row r="13" customFormat="false" ht="19.35" hidden="false" customHeight="false" outlineLevel="0" collapsed="false">
      <c r="A13" s="43" t="s">
        <v>49</v>
      </c>
      <c r="B13" s="44" t="s">
        <v>77</v>
      </c>
      <c r="C13" s="3" t="n">
        <v>3</v>
      </c>
      <c r="D13" s="3" t="n">
        <v>1</v>
      </c>
      <c r="E13" s="3" t="n">
        <v>0</v>
      </c>
      <c r="F13" s="3" t="n">
        <v>1</v>
      </c>
      <c r="G13" s="3" t="n">
        <v>0</v>
      </c>
      <c r="H13" s="3" t="n">
        <v>2</v>
      </c>
      <c r="I13" s="90" t="n">
        <f aca="false">SUM(C13:H13)</f>
        <v>7</v>
      </c>
    </row>
    <row r="14" customFormat="false" ht="19.35" hidden="false" customHeight="false" outlineLevel="0" collapsed="false">
      <c r="A14" s="43" t="s">
        <v>65</v>
      </c>
      <c r="B14" s="44" t="s">
        <v>66</v>
      </c>
      <c r="C14" s="3" t="n">
        <v>3</v>
      </c>
      <c r="D14" s="3" t="n">
        <v>1</v>
      </c>
      <c r="E14" s="3" t="n">
        <v>0</v>
      </c>
      <c r="F14" s="3" t="n">
        <v>1</v>
      </c>
      <c r="G14" s="3" t="n">
        <v>0</v>
      </c>
      <c r="H14" s="3" t="n">
        <v>2</v>
      </c>
      <c r="I14" s="90" t="n">
        <f aca="false">SUM(C14:H14)</f>
        <v>7</v>
      </c>
    </row>
    <row r="15" customFormat="false" ht="19.35" hidden="false" customHeight="false" outlineLevel="0" collapsed="false">
      <c r="A15" s="43" t="s">
        <v>48</v>
      </c>
      <c r="B15" s="44" t="s">
        <v>63</v>
      </c>
      <c r="C15" s="3" t="n">
        <v>0</v>
      </c>
      <c r="D15" s="3" t="n">
        <v>0</v>
      </c>
      <c r="E15" s="3" t="n">
        <v>0</v>
      </c>
      <c r="F15" s="3" t="n">
        <v>1</v>
      </c>
      <c r="G15" s="3" t="n">
        <v>2</v>
      </c>
      <c r="H15" s="3" t="n">
        <v>2</v>
      </c>
      <c r="I15" s="90" t="n">
        <f aca="false">SUM(C15:H15)</f>
        <v>5</v>
      </c>
    </row>
    <row r="16" customFormat="false" ht="19.35" hidden="false" customHeight="false" outlineLevel="0" collapsed="false">
      <c r="A16" s="43" t="s">
        <v>50</v>
      </c>
      <c r="B16" s="44" t="s">
        <v>75</v>
      </c>
      <c r="C16" s="3" t="n">
        <v>3</v>
      </c>
      <c r="D16" s="3" t="n">
        <v>1</v>
      </c>
      <c r="E16" s="3" t="n">
        <v>0</v>
      </c>
      <c r="F16" s="3" t="n">
        <v>1</v>
      </c>
      <c r="G16" s="3" t="n">
        <v>0</v>
      </c>
      <c r="H16" s="3" t="n">
        <v>0</v>
      </c>
      <c r="I16" s="90" t="n">
        <f aca="false">SUM(C16:H16)</f>
        <v>5</v>
      </c>
    </row>
    <row r="17" customFormat="false" ht="19.35" hidden="false" customHeight="false" outlineLevel="0" collapsed="false">
      <c r="A17" s="43" t="s">
        <v>64</v>
      </c>
      <c r="B17" s="44" t="s">
        <v>69</v>
      </c>
      <c r="C17" s="3" t="n">
        <v>0</v>
      </c>
      <c r="D17" s="3" t="n">
        <v>2</v>
      </c>
      <c r="E17" s="3" t="n">
        <v>2</v>
      </c>
      <c r="F17" s="3" t="n">
        <v>0</v>
      </c>
      <c r="G17" s="3" t="n">
        <v>0</v>
      </c>
      <c r="H17" s="3" t="n">
        <v>0</v>
      </c>
      <c r="I17" s="90" t="n">
        <f aca="false">SUM(C17:H17)</f>
        <v>4</v>
      </c>
    </row>
    <row r="18" customFormat="false" ht="19.35" hidden="false" customHeight="false" outlineLevel="0" collapsed="false">
      <c r="A18" s="43" t="s">
        <v>39</v>
      </c>
      <c r="B18" s="44" t="s">
        <v>73</v>
      </c>
      <c r="C18" s="3" t="n">
        <v>0</v>
      </c>
      <c r="D18" s="3" t="n">
        <v>2</v>
      </c>
      <c r="E18" s="3" t="n">
        <v>1</v>
      </c>
      <c r="F18" s="3" t="n">
        <v>1</v>
      </c>
      <c r="G18" s="3" t="n">
        <v>0</v>
      </c>
      <c r="H18" s="3" t="n">
        <v>0</v>
      </c>
      <c r="I18" s="90" t="n">
        <f aca="false">SUM(C18:H18)</f>
        <v>4</v>
      </c>
    </row>
    <row r="19" customFormat="false" ht="19.35" hidden="false" customHeight="false" outlineLevel="0" collapsed="false">
      <c r="A19" s="43" t="s">
        <v>58</v>
      </c>
      <c r="B19" s="44" t="s">
        <v>59</v>
      </c>
      <c r="C19" s="3" t="n">
        <v>0</v>
      </c>
      <c r="D19" s="3" t="n">
        <v>0</v>
      </c>
      <c r="E19" s="3" t="n">
        <v>0</v>
      </c>
      <c r="F19" s="3" t="n">
        <v>0</v>
      </c>
      <c r="G19" s="3" t="n">
        <v>0</v>
      </c>
      <c r="H19" s="3" t="n">
        <v>2</v>
      </c>
      <c r="I19" s="90" t="n">
        <f aca="false">SUM(C19:H19)</f>
        <v>2</v>
      </c>
    </row>
    <row r="20" customFormat="false" ht="19.35" hidden="false" customHeight="false" outlineLevel="0" collapsed="false">
      <c r="A20" s="43" t="s">
        <v>57</v>
      </c>
      <c r="B20" s="44" t="s">
        <v>76</v>
      </c>
      <c r="C20" s="3" t="n">
        <v>2</v>
      </c>
      <c r="D20" s="3" t="n">
        <v>0</v>
      </c>
      <c r="E20" s="3" t="n">
        <v>0</v>
      </c>
      <c r="F20" s="3" t="n">
        <v>0</v>
      </c>
      <c r="G20" s="3" t="n">
        <v>0</v>
      </c>
      <c r="H20" s="3" t="n">
        <v>0</v>
      </c>
      <c r="I20" s="90" t="n">
        <f aca="false">SUM(C20:H20)</f>
        <v>2</v>
      </c>
    </row>
    <row r="21" customFormat="false" ht="19.35" hidden="false" customHeight="false" outlineLevel="0" collapsed="false">
      <c r="A21" s="43" t="s">
        <v>41</v>
      </c>
      <c r="B21" s="44" t="s">
        <v>42</v>
      </c>
      <c r="C21" s="3" t="n">
        <v>0</v>
      </c>
      <c r="D21" s="3" t="n">
        <v>0</v>
      </c>
      <c r="E21" s="3" t="n">
        <v>0</v>
      </c>
      <c r="F21" s="3" t="n">
        <v>0</v>
      </c>
      <c r="G21" s="3" t="n">
        <v>0</v>
      </c>
      <c r="H21" s="3" t="n">
        <v>0</v>
      </c>
      <c r="I21" s="90" t="n">
        <f aca="false">SUM(C21:H21)</f>
        <v>0</v>
      </c>
    </row>
    <row r="22" customFormat="false" ht="19.35" hidden="false" customHeight="false" outlineLevel="0" collapsed="false">
      <c r="A22" s="43" t="s">
        <v>44</v>
      </c>
      <c r="B22" s="44" t="s">
        <v>74</v>
      </c>
      <c r="C22" s="3" t="n">
        <v>0</v>
      </c>
      <c r="D22" s="3" t="n">
        <v>0</v>
      </c>
      <c r="E22" s="3" t="n">
        <v>0</v>
      </c>
      <c r="F22" s="3" t="n">
        <v>0</v>
      </c>
      <c r="G22" s="3" t="n">
        <v>0</v>
      </c>
      <c r="H22" s="3" t="n">
        <v>0</v>
      </c>
      <c r="I22" s="90" t="n">
        <f aca="false">SUM(C22:H22)</f>
        <v>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&amp;C&amp;"Arial,Regular"&amp;10&amp;A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2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F3" activeCellId="0" sqref="F3"/>
    </sheetView>
  </sheetViews>
  <sheetFormatPr defaultRowHeight="19.35" zeroHeight="false" outlineLevelRow="0" outlineLevelCol="0"/>
  <cols>
    <col collapsed="false" customWidth="true" hidden="false" outlineLevel="0" max="1" min="1" style="1" width="25.92"/>
    <col collapsed="false" customWidth="true" hidden="false" outlineLevel="0" max="2" min="2" style="1" width="51.84"/>
    <col collapsed="false" customWidth="false" hidden="false" outlineLevel="0" max="3" min="3" style="3" width="11.52"/>
    <col collapsed="false" customWidth="true" hidden="false" outlineLevel="0" max="4" min="4" style="3" width="13.31"/>
    <col collapsed="false" customWidth="false" hidden="false" outlineLevel="0" max="5" min="5" style="3" width="11.52"/>
    <col collapsed="false" customWidth="false" hidden="false" outlineLevel="0" max="1025" min="6" style="1" width="11.52"/>
  </cols>
  <sheetData>
    <row r="1" customFormat="false" ht="19.35" hidden="false" customHeight="false" outlineLevel="0" collapsed="false">
      <c r="A1" s="91" t="s">
        <v>10</v>
      </c>
      <c r="B1" s="92" t="s">
        <v>89</v>
      </c>
      <c r="C1" s="93" t="s">
        <v>90</v>
      </c>
      <c r="D1" s="93" t="s">
        <v>91</v>
      </c>
      <c r="E1" s="89" t="s">
        <v>92</v>
      </c>
    </row>
    <row r="2" customFormat="false" ht="19.35" hidden="false" customHeight="false" outlineLevel="0" collapsed="false">
      <c r="A2" s="33" t="s">
        <v>38</v>
      </c>
      <c r="B2" s="34" t="s">
        <v>61</v>
      </c>
      <c r="C2" s="39" t="n">
        <v>1</v>
      </c>
      <c r="D2" s="39" t="n">
        <f aca="false">42/3</f>
        <v>14</v>
      </c>
      <c r="E2" s="94" t="n">
        <v>25</v>
      </c>
      <c r="F2" s="1" t="s">
        <v>93</v>
      </c>
    </row>
    <row r="3" customFormat="false" ht="19.35" hidden="false" customHeight="false" outlineLevel="0" collapsed="false">
      <c r="A3" s="43" t="s">
        <v>40</v>
      </c>
      <c r="B3" s="44" t="s">
        <v>70</v>
      </c>
      <c r="C3" s="7" t="n">
        <v>1</v>
      </c>
      <c r="D3" s="7" t="n">
        <f aca="false">39/3</f>
        <v>13</v>
      </c>
      <c r="E3" s="94" t="n">
        <v>24.5</v>
      </c>
    </row>
    <row r="4" customFormat="false" ht="19.35" hidden="false" customHeight="false" outlineLevel="0" collapsed="false">
      <c r="A4" s="43" t="s">
        <v>35</v>
      </c>
      <c r="B4" s="44" t="s">
        <v>36</v>
      </c>
      <c r="C4" s="7" t="n">
        <v>1</v>
      </c>
      <c r="D4" s="7" t="n">
        <f aca="false">36/3</f>
        <v>12</v>
      </c>
      <c r="E4" s="94" t="n">
        <v>24</v>
      </c>
    </row>
    <row r="5" customFormat="false" ht="19.35" hidden="false" customHeight="false" outlineLevel="0" collapsed="false">
      <c r="A5" s="43" t="s">
        <v>37</v>
      </c>
      <c r="B5" s="44" t="s">
        <v>62</v>
      </c>
      <c r="C5" s="3" t="n">
        <v>2</v>
      </c>
      <c r="E5" s="94" t="n">
        <v>12</v>
      </c>
    </row>
    <row r="6" customFormat="false" ht="19.35" hidden="false" customHeight="false" outlineLevel="0" collapsed="false">
      <c r="A6" s="43" t="s">
        <v>51</v>
      </c>
      <c r="B6" s="44" t="s">
        <v>52</v>
      </c>
      <c r="C6" s="3" t="n">
        <v>2</v>
      </c>
      <c r="E6" s="94" t="n">
        <v>12</v>
      </c>
    </row>
    <row r="7" customFormat="false" ht="19.35" hidden="false" customHeight="false" outlineLevel="0" collapsed="false">
      <c r="A7" s="43" t="s">
        <v>55</v>
      </c>
      <c r="B7" s="44" t="s">
        <v>56</v>
      </c>
      <c r="C7" s="3" t="n">
        <v>2</v>
      </c>
      <c r="E7" s="94" t="n">
        <v>12</v>
      </c>
    </row>
    <row r="8" customFormat="false" ht="19.35" hidden="false" customHeight="false" outlineLevel="0" collapsed="false">
      <c r="A8" s="43" t="s">
        <v>45</v>
      </c>
      <c r="B8" s="44" t="s">
        <v>67</v>
      </c>
      <c r="C8" s="3" t="n">
        <v>2</v>
      </c>
      <c r="E8" s="94" t="n">
        <v>12</v>
      </c>
    </row>
    <row r="9" customFormat="false" ht="19.35" hidden="false" customHeight="false" outlineLevel="0" collapsed="false">
      <c r="A9" s="43" t="s">
        <v>65</v>
      </c>
      <c r="B9" s="44" t="s">
        <v>66</v>
      </c>
      <c r="C9" s="3" t="n">
        <v>2</v>
      </c>
      <c r="E9" s="94" t="n">
        <v>12</v>
      </c>
    </row>
    <row r="10" customFormat="false" ht="19.35" hidden="false" customHeight="false" outlineLevel="0" collapsed="false">
      <c r="A10" s="43" t="s">
        <v>43</v>
      </c>
      <c r="B10" s="44" t="s">
        <v>72</v>
      </c>
      <c r="C10" s="3" t="n">
        <v>3</v>
      </c>
      <c r="E10" s="94" t="n">
        <v>4</v>
      </c>
    </row>
    <row r="11" customFormat="false" ht="19.35" hidden="false" customHeight="false" outlineLevel="0" collapsed="false">
      <c r="A11" s="43" t="s">
        <v>58</v>
      </c>
      <c r="B11" s="44" t="s">
        <v>59</v>
      </c>
      <c r="C11" s="3" t="n">
        <v>3</v>
      </c>
      <c r="E11" s="94" t="n">
        <v>4</v>
      </c>
    </row>
    <row r="12" customFormat="false" ht="19.35" hidden="false" customHeight="false" outlineLevel="0" collapsed="false">
      <c r="A12" s="43" t="s">
        <v>54</v>
      </c>
      <c r="B12" s="44" t="s">
        <v>60</v>
      </c>
      <c r="C12" s="3" t="n">
        <v>3</v>
      </c>
      <c r="E12" s="94" t="n">
        <v>4</v>
      </c>
    </row>
    <row r="13" customFormat="false" ht="19.35" hidden="false" customHeight="false" outlineLevel="0" collapsed="false">
      <c r="A13" s="43" t="s">
        <v>50</v>
      </c>
      <c r="B13" s="44" t="s">
        <v>75</v>
      </c>
      <c r="C13" s="3" t="n">
        <v>3</v>
      </c>
      <c r="E13" s="94" t="n">
        <v>4</v>
      </c>
    </row>
    <row r="14" customFormat="false" ht="19.35" hidden="false" customHeight="false" outlineLevel="0" collapsed="false">
      <c r="A14" s="43" t="s">
        <v>44</v>
      </c>
      <c r="B14" s="44" t="s">
        <v>74</v>
      </c>
      <c r="C14" s="3" t="n">
        <v>4</v>
      </c>
      <c r="E14" s="94" t="n">
        <v>0</v>
      </c>
    </row>
    <row r="15" customFormat="false" ht="19.35" hidden="false" customHeight="false" outlineLevel="0" collapsed="false">
      <c r="A15" s="43" t="s">
        <v>53</v>
      </c>
      <c r="B15" s="44" t="s">
        <v>68</v>
      </c>
      <c r="C15" s="3" t="n">
        <v>4</v>
      </c>
      <c r="E15" s="94" t="n">
        <v>0</v>
      </c>
    </row>
    <row r="16" customFormat="false" ht="19.35" hidden="false" customHeight="false" outlineLevel="0" collapsed="false">
      <c r="A16" s="43" t="s">
        <v>41</v>
      </c>
      <c r="B16" s="44" t="s">
        <v>42</v>
      </c>
      <c r="C16" s="3" t="n">
        <v>4</v>
      </c>
      <c r="E16" s="94" t="n">
        <v>0</v>
      </c>
    </row>
    <row r="17" customFormat="false" ht="19.35" hidden="false" customHeight="false" outlineLevel="0" collapsed="false">
      <c r="A17" s="43" t="s">
        <v>48</v>
      </c>
      <c r="B17" s="44" t="s">
        <v>63</v>
      </c>
      <c r="C17" s="3" t="n">
        <v>4</v>
      </c>
      <c r="E17" s="94" t="n">
        <v>0</v>
      </c>
    </row>
    <row r="18" customFormat="false" ht="19.35" hidden="false" customHeight="false" outlineLevel="0" collapsed="false">
      <c r="A18" s="43" t="s">
        <v>46</v>
      </c>
      <c r="B18" s="44" t="s">
        <v>47</v>
      </c>
      <c r="C18" s="3" t="n">
        <v>4</v>
      </c>
      <c r="E18" s="94" t="n">
        <v>0</v>
      </c>
    </row>
    <row r="19" customFormat="false" ht="19.35" hidden="false" customHeight="false" outlineLevel="0" collapsed="false">
      <c r="A19" s="43" t="s">
        <v>64</v>
      </c>
      <c r="B19" s="44" t="s">
        <v>69</v>
      </c>
      <c r="C19" s="3" t="n">
        <v>4</v>
      </c>
      <c r="E19" s="94" t="n">
        <v>0</v>
      </c>
    </row>
    <row r="20" customFormat="false" ht="19.35" hidden="false" customHeight="false" outlineLevel="0" collapsed="false">
      <c r="A20" s="43" t="s">
        <v>57</v>
      </c>
      <c r="B20" s="44" t="s">
        <v>76</v>
      </c>
      <c r="C20" s="3" t="n">
        <v>4</v>
      </c>
      <c r="E20" s="94" t="n">
        <v>0</v>
      </c>
    </row>
    <row r="21" customFormat="false" ht="19.35" hidden="false" customHeight="false" outlineLevel="0" collapsed="false">
      <c r="A21" s="43" t="s">
        <v>49</v>
      </c>
      <c r="B21" s="44" t="s">
        <v>77</v>
      </c>
      <c r="C21" s="3" t="n">
        <v>4</v>
      </c>
      <c r="E21" s="94" t="n">
        <v>0</v>
      </c>
    </row>
    <row r="22" customFormat="false" ht="19.35" hidden="false" customHeight="false" outlineLevel="0" collapsed="false">
      <c r="A22" s="43" t="s">
        <v>39</v>
      </c>
      <c r="B22" s="44" t="s">
        <v>73</v>
      </c>
      <c r="C22" s="3" t="n">
        <v>4</v>
      </c>
      <c r="E22" s="94" t="n">
        <v>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&amp;C&amp;"Arial,Regular"&amp;10&amp;A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65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pane xSplit="0" ySplit="1" topLeftCell="A2" activePane="bottomLeft" state="frozen"/>
      <selection pane="topLeft" activeCell="A1" activeCellId="0" sqref="A1"/>
      <selection pane="bottomLeft" activeCell="B3" activeCellId="0" sqref="B3"/>
    </sheetView>
  </sheetViews>
  <sheetFormatPr defaultRowHeight="19.35" zeroHeight="false" outlineLevelRow="0" outlineLevelCol="0"/>
  <cols>
    <col collapsed="false" customWidth="true" hidden="false" outlineLevel="0" max="3" min="1" style="1" width="25.92"/>
    <col collapsed="false" customWidth="false" hidden="false" outlineLevel="0" max="6" min="4" style="3" width="11.52"/>
    <col collapsed="false" customWidth="false" hidden="false" outlineLevel="0" max="7" min="7" style="49" width="11.52"/>
    <col collapsed="false" customWidth="false" hidden="false" outlineLevel="0" max="15" min="8" style="1" width="11.52"/>
    <col collapsed="false" customWidth="true" hidden="false" outlineLevel="0" max="16" min="16" style="1" width="6.48"/>
    <col collapsed="false" customWidth="false" hidden="false" outlineLevel="0" max="1025" min="17" style="1" width="11.52"/>
  </cols>
  <sheetData>
    <row r="1" customFormat="false" ht="19.35" hidden="false" customHeight="false" outlineLevel="0" collapsed="false">
      <c r="A1" s="95" t="s">
        <v>10</v>
      </c>
      <c r="B1" s="95" t="s">
        <v>89</v>
      </c>
      <c r="C1" s="95" t="s">
        <v>94</v>
      </c>
      <c r="D1" s="96" t="s">
        <v>95</v>
      </c>
      <c r="E1" s="96" t="s">
        <v>96</v>
      </c>
      <c r="F1" s="96" t="s">
        <v>97</v>
      </c>
      <c r="G1" s="97" t="s">
        <v>88</v>
      </c>
    </row>
    <row r="2" s="41" customFormat="true" ht="19.35" hidden="false" customHeight="false" outlineLevel="0" collapsed="false">
      <c r="A2" s="33" t="s">
        <v>41</v>
      </c>
      <c r="B2" s="41" t="s">
        <v>98</v>
      </c>
      <c r="C2" s="41" t="s">
        <v>99</v>
      </c>
      <c r="D2" s="39" t="n">
        <v>9</v>
      </c>
      <c r="E2" s="39" t="n">
        <v>9</v>
      </c>
      <c r="F2" s="39" t="n">
        <v>10</v>
      </c>
      <c r="G2" s="39" t="n">
        <f aca="false">SUM(D2:F2)</f>
        <v>28</v>
      </c>
    </row>
    <row r="3" customFormat="false" ht="19.35" hidden="false" customHeight="false" outlineLevel="0" collapsed="false">
      <c r="A3" s="43" t="s">
        <v>58</v>
      </c>
      <c r="B3" s="1" t="s">
        <v>100</v>
      </c>
      <c r="C3" s="1" t="s">
        <v>101</v>
      </c>
      <c r="D3" s="3" t="n">
        <v>2</v>
      </c>
      <c r="E3" s="3" t="n">
        <v>8</v>
      </c>
      <c r="F3" s="3" t="n">
        <v>9</v>
      </c>
      <c r="G3" s="49" t="n">
        <f aca="false">SUM(D3:F3)</f>
        <v>19</v>
      </c>
    </row>
    <row r="4" customFormat="false" ht="19.35" hidden="false" customHeight="false" outlineLevel="0" collapsed="false">
      <c r="A4" s="43" t="s">
        <v>51</v>
      </c>
      <c r="B4" s="1" t="s">
        <v>102</v>
      </c>
      <c r="C4" s="1" t="s">
        <v>103</v>
      </c>
      <c r="D4" s="3" t="n">
        <v>6</v>
      </c>
      <c r="E4" s="3" t="n">
        <v>6</v>
      </c>
      <c r="F4" s="3" t="n">
        <v>6</v>
      </c>
      <c r="G4" s="49" t="n">
        <f aca="false">SUM(D4:F4)</f>
        <v>18</v>
      </c>
    </row>
    <row r="5" customFormat="false" ht="19.35" hidden="false" customHeight="false" outlineLevel="0" collapsed="false">
      <c r="A5" s="43" t="s">
        <v>51</v>
      </c>
      <c r="B5" s="1" t="s">
        <v>104</v>
      </c>
      <c r="C5" s="1" t="s">
        <v>105</v>
      </c>
      <c r="D5" s="3" t="n">
        <v>5</v>
      </c>
      <c r="E5" s="3" t="n">
        <v>6</v>
      </c>
      <c r="F5" s="3" t="n">
        <v>7</v>
      </c>
      <c r="G5" s="49" t="n">
        <f aca="false">SUM(D5:F5)</f>
        <v>18</v>
      </c>
    </row>
    <row r="6" customFormat="false" ht="19.35" hidden="false" customHeight="false" outlineLevel="0" collapsed="false">
      <c r="A6" s="43" t="s">
        <v>48</v>
      </c>
      <c r="B6" s="1" t="s">
        <v>106</v>
      </c>
      <c r="C6" s="1" t="s">
        <v>99</v>
      </c>
      <c r="D6" s="3" t="n">
        <v>6</v>
      </c>
      <c r="E6" s="3" t="n">
        <v>7</v>
      </c>
      <c r="F6" s="3" t="n">
        <v>5</v>
      </c>
      <c r="G6" s="49" t="n">
        <f aca="false">SUM(D6:F6)</f>
        <v>18</v>
      </c>
    </row>
    <row r="7" customFormat="false" ht="19.35" hidden="false" customHeight="false" outlineLevel="0" collapsed="false">
      <c r="A7" s="43" t="s">
        <v>46</v>
      </c>
      <c r="B7" s="1" t="s">
        <v>107</v>
      </c>
      <c r="C7" s="1" t="s">
        <v>108</v>
      </c>
      <c r="D7" s="3" t="n">
        <v>0</v>
      </c>
      <c r="E7" s="3" t="n">
        <v>9</v>
      </c>
      <c r="F7" s="3" t="n">
        <v>9</v>
      </c>
      <c r="G7" s="49" t="n">
        <f aca="false">SUM(D7:F7)</f>
        <v>18</v>
      </c>
    </row>
    <row r="8" customFormat="false" ht="19.35" hidden="false" customHeight="false" outlineLevel="0" collapsed="false">
      <c r="A8" s="43" t="s">
        <v>41</v>
      </c>
      <c r="B8" s="1" t="s">
        <v>109</v>
      </c>
      <c r="C8" s="1" t="s">
        <v>110</v>
      </c>
      <c r="D8" s="3" t="n">
        <v>9</v>
      </c>
      <c r="E8" s="3" t="n">
        <v>6</v>
      </c>
      <c r="F8" s="3" t="n">
        <v>2</v>
      </c>
      <c r="G8" s="49" t="n">
        <f aca="false">SUM(D8:F8)</f>
        <v>17</v>
      </c>
    </row>
    <row r="9" customFormat="false" ht="19.35" hidden="false" customHeight="false" outlineLevel="0" collapsed="false">
      <c r="A9" s="43" t="s">
        <v>46</v>
      </c>
      <c r="B9" s="1" t="s">
        <v>111</v>
      </c>
      <c r="C9" s="1" t="s">
        <v>108</v>
      </c>
      <c r="D9" s="3" t="n">
        <v>4</v>
      </c>
      <c r="E9" s="3" t="n">
        <v>9</v>
      </c>
      <c r="F9" s="3" t="n">
        <v>4</v>
      </c>
      <c r="G9" s="49" t="n">
        <f aca="false">SUM(D9:F9)</f>
        <v>17</v>
      </c>
    </row>
    <row r="10" customFormat="false" ht="19.35" hidden="false" customHeight="false" outlineLevel="0" collapsed="false">
      <c r="A10" s="43" t="s">
        <v>46</v>
      </c>
      <c r="B10" s="1" t="s">
        <v>112</v>
      </c>
      <c r="C10" s="1" t="s">
        <v>108</v>
      </c>
      <c r="D10" s="3" t="n">
        <v>3</v>
      </c>
      <c r="E10" s="3" t="n">
        <v>5</v>
      </c>
      <c r="F10" s="3" t="n">
        <v>8</v>
      </c>
      <c r="G10" s="49" t="n">
        <f aca="false">SUM(D10:F10)</f>
        <v>16</v>
      </c>
    </row>
    <row r="11" customFormat="false" ht="19.35" hidden="false" customHeight="false" outlineLevel="0" collapsed="false">
      <c r="A11" s="43" t="s">
        <v>55</v>
      </c>
      <c r="B11" s="1" t="s">
        <v>113</v>
      </c>
      <c r="C11" s="1" t="s">
        <v>114</v>
      </c>
      <c r="D11" s="3" t="n">
        <v>5</v>
      </c>
      <c r="E11" s="3" t="n">
        <v>6</v>
      </c>
      <c r="F11" s="3" t="n">
        <v>4</v>
      </c>
      <c r="G11" s="49" t="n">
        <f aca="false">SUM(D11:F11)</f>
        <v>15</v>
      </c>
    </row>
    <row r="12" customFormat="false" ht="19.35" hidden="false" customHeight="false" outlineLevel="0" collapsed="false">
      <c r="A12" s="43" t="s">
        <v>39</v>
      </c>
      <c r="B12" s="1" t="s">
        <v>115</v>
      </c>
      <c r="C12" s="1" t="s">
        <v>114</v>
      </c>
      <c r="D12" s="3" t="n">
        <v>8</v>
      </c>
      <c r="E12" s="3" t="n">
        <v>2</v>
      </c>
      <c r="F12" s="3" t="n">
        <v>5</v>
      </c>
      <c r="G12" s="49" t="n">
        <f aca="false">SUM(D12:F12)</f>
        <v>15</v>
      </c>
    </row>
    <row r="13" customFormat="false" ht="19.35" hidden="false" customHeight="false" outlineLevel="0" collapsed="false">
      <c r="A13" s="43" t="s">
        <v>55</v>
      </c>
      <c r="B13" s="1" t="s">
        <v>116</v>
      </c>
      <c r="C13" s="1" t="s">
        <v>114</v>
      </c>
      <c r="D13" s="3" t="n">
        <v>8</v>
      </c>
      <c r="E13" s="3" t="n">
        <v>2</v>
      </c>
      <c r="F13" s="3" t="n">
        <v>4</v>
      </c>
      <c r="G13" s="49" t="n">
        <f aca="false">SUM(D13:F13)</f>
        <v>14</v>
      </c>
    </row>
    <row r="14" customFormat="false" ht="19.35" hidden="false" customHeight="false" outlineLevel="0" collapsed="false">
      <c r="A14" s="43" t="s">
        <v>37</v>
      </c>
      <c r="B14" s="1" t="s">
        <v>117</v>
      </c>
      <c r="C14" s="1" t="s">
        <v>118</v>
      </c>
      <c r="D14" s="3" t="n">
        <v>4</v>
      </c>
      <c r="E14" s="3" t="n">
        <v>3</v>
      </c>
      <c r="F14" s="3" t="n">
        <v>6</v>
      </c>
      <c r="G14" s="49" t="n">
        <f aca="false">SUM(D14:F14)</f>
        <v>13</v>
      </c>
    </row>
    <row r="15" customFormat="false" ht="19.35" hidden="false" customHeight="false" outlineLevel="0" collapsed="false">
      <c r="A15" s="43" t="s">
        <v>40</v>
      </c>
      <c r="B15" s="1" t="s">
        <v>119</v>
      </c>
      <c r="C15" s="1" t="s">
        <v>120</v>
      </c>
      <c r="D15" s="3" t="n">
        <v>5</v>
      </c>
      <c r="E15" s="3" t="n">
        <v>3</v>
      </c>
      <c r="F15" s="3" t="n">
        <v>5</v>
      </c>
      <c r="G15" s="49" t="n">
        <f aca="false">SUM(D15:F15)</f>
        <v>13</v>
      </c>
    </row>
    <row r="16" customFormat="false" ht="19.35" hidden="false" customHeight="false" outlineLevel="0" collapsed="false">
      <c r="A16" s="43" t="s">
        <v>37</v>
      </c>
      <c r="B16" s="1" t="s">
        <v>121</v>
      </c>
      <c r="C16" s="1" t="s">
        <v>118</v>
      </c>
      <c r="D16" s="3" t="n">
        <v>5</v>
      </c>
      <c r="E16" s="3" t="n">
        <v>5</v>
      </c>
      <c r="F16" s="3" t="n">
        <v>2</v>
      </c>
      <c r="G16" s="49" t="n">
        <f aca="false">SUM(D16:F16)</f>
        <v>12</v>
      </c>
    </row>
    <row r="17" customFormat="false" ht="19.35" hidden="false" customHeight="false" outlineLevel="0" collapsed="false">
      <c r="A17" s="43" t="s">
        <v>35</v>
      </c>
      <c r="B17" s="5" t="s">
        <v>122</v>
      </c>
      <c r="C17" s="5" t="s">
        <v>114</v>
      </c>
      <c r="D17" s="3" t="n">
        <v>5</v>
      </c>
      <c r="E17" s="3" t="n">
        <v>3</v>
      </c>
      <c r="F17" s="3" t="n">
        <v>3</v>
      </c>
      <c r="G17" s="49" t="n">
        <f aca="false">SUM(D17:F17)</f>
        <v>11</v>
      </c>
    </row>
    <row r="18" customFormat="false" ht="19.35" hidden="false" customHeight="false" outlineLevel="0" collapsed="false">
      <c r="A18" s="43" t="s">
        <v>64</v>
      </c>
      <c r="B18" s="1" t="s">
        <v>123</v>
      </c>
      <c r="C18" s="1" t="s">
        <v>124</v>
      </c>
      <c r="D18" s="3" t="n">
        <v>3</v>
      </c>
      <c r="E18" s="3" t="n">
        <v>7</v>
      </c>
      <c r="F18" s="3" t="n">
        <v>0</v>
      </c>
      <c r="G18" s="49" t="n">
        <f aca="false">SUM(D18:F18)</f>
        <v>10</v>
      </c>
    </row>
    <row r="19" customFormat="false" ht="19.35" hidden="false" customHeight="false" outlineLevel="0" collapsed="false">
      <c r="A19" s="43" t="s">
        <v>50</v>
      </c>
      <c r="B19" s="1" t="s">
        <v>125</v>
      </c>
      <c r="C19" s="1" t="s">
        <v>126</v>
      </c>
      <c r="D19" s="3" t="n">
        <v>6</v>
      </c>
      <c r="E19" s="3" t="n">
        <v>2</v>
      </c>
      <c r="F19" s="3" t="n">
        <v>2</v>
      </c>
      <c r="G19" s="49" t="n">
        <f aca="false">SUM(D19:F19)</f>
        <v>10</v>
      </c>
    </row>
    <row r="20" customFormat="false" ht="19.35" hidden="false" customHeight="false" outlineLevel="0" collapsed="false">
      <c r="A20" s="43" t="s">
        <v>65</v>
      </c>
      <c r="B20" s="1" t="s">
        <v>127</v>
      </c>
      <c r="C20" s="1" t="s">
        <v>126</v>
      </c>
      <c r="D20" s="3" t="n">
        <v>5</v>
      </c>
      <c r="E20" s="3" t="n">
        <v>0</v>
      </c>
      <c r="F20" s="3" t="n">
        <v>5</v>
      </c>
      <c r="G20" s="49" t="n">
        <f aca="false">SUM(D20:F20)</f>
        <v>10</v>
      </c>
    </row>
    <row r="21" customFormat="false" ht="19.35" hidden="false" customHeight="false" outlineLevel="0" collapsed="false">
      <c r="A21" s="43" t="s">
        <v>54</v>
      </c>
      <c r="B21" s="1" t="s">
        <v>128</v>
      </c>
      <c r="C21" s="1" t="s">
        <v>120</v>
      </c>
      <c r="D21" s="3" t="n">
        <v>5</v>
      </c>
      <c r="E21" s="3" t="n">
        <v>3</v>
      </c>
      <c r="F21" s="3" t="n">
        <v>1</v>
      </c>
      <c r="G21" s="49" t="n">
        <f aca="false">SUM(D21:F21)</f>
        <v>9</v>
      </c>
    </row>
    <row r="22" customFormat="false" ht="19.35" hidden="false" customHeight="false" outlineLevel="0" collapsed="false">
      <c r="A22" s="43" t="s">
        <v>43</v>
      </c>
      <c r="B22" s="1" t="s">
        <v>129</v>
      </c>
      <c r="C22" s="1" t="s">
        <v>130</v>
      </c>
      <c r="D22" s="3" t="n">
        <v>0</v>
      </c>
      <c r="E22" s="3" t="n">
        <v>0</v>
      </c>
      <c r="F22" s="3" t="n">
        <v>8</v>
      </c>
      <c r="G22" s="49" t="n">
        <f aca="false">SUM(D22:F22)</f>
        <v>8</v>
      </c>
    </row>
    <row r="23" customFormat="false" ht="19.35" hidden="false" customHeight="false" outlineLevel="0" collapsed="false">
      <c r="A23" s="43" t="s">
        <v>64</v>
      </c>
      <c r="B23" s="1" t="s">
        <v>131</v>
      </c>
      <c r="C23" s="1" t="s">
        <v>132</v>
      </c>
      <c r="D23" s="3" t="n">
        <v>7</v>
      </c>
      <c r="E23" s="3" t="n">
        <v>0</v>
      </c>
      <c r="F23" s="3" t="n">
        <v>1</v>
      </c>
      <c r="G23" s="49" t="n">
        <f aca="false">SUM(D23:F23)</f>
        <v>8</v>
      </c>
    </row>
    <row r="24" customFormat="false" ht="19.35" hidden="false" customHeight="false" outlineLevel="0" collapsed="false">
      <c r="A24" s="43" t="s">
        <v>54</v>
      </c>
      <c r="B24" s="1" t="s">
        <v>133</v>
      </c>
      <c r="C24" s="1" t="s">
        <v>134</v>
      </c>
      <c r="D24" s="3" t="n">
        <v>3</v>
      </c>
      <c r="E24" s="3" t="n">
        <v>0</v>
      </c>
      <c r="F24" s="3" t="n">
        <v>5</v>
      </c>
      <c r="G24" s="49" t="n">
        <f aca="false">SUM(D24:F24)</f>
        <v>8</v>
      </c>
    </row>
    <row r="25" customFormat="false" ht="19.35" hidden="false" customHeight="false" outlineLevel="0" collapsed="false">
      <c r="A25" s="43" t="s">
        <v>65</v>
      </c>
      <c r="B25" s="1" t="s">
        <v>135</v>
      </c>
      <c r="C25" s="1" t="s">
        <v>114</v>
      </c>
      <c r="E25" s="3" t="n">
        <v>2</v>
      </c>
      <c r="F25" s="3" t="n">
        <v>6</v>
      </c>
      <c r="G25" s="49" t="n">
        <f aca="false">SUM(D25:F25)</f>
        <v>8</v>
      </c>
    </row>
    <row r="26" customFormat="false" ht="19.35" hidden="false" customHeight="false" outlineLevel="0" collapsed="false">
      <c r="A26" s="43" t="s">
        <v>35</v>
      </c>
      <c r="B26" s="5" t="s">
        <v>136</v>
      </c>
      <c r="C26" s="5" t="s">
        <v>137</v>
      </c>
      <c r="D26" s="3" t="n">
        <v>3</v>
      </c>
      <c r="E26" s="3" t="n">
        <v>2</v>
      </c>
      <c r="F26" s="3" t="n">
        <v>2</v>
      </c>
      <c r="G26" s="49" t="n">
        <f aca="false">SUM(D26:F26)</f>
        <v>7</v>
      </c>
    </row>
    <row r="27" customFormat="false" ht="19.35" hidden="false" customHeight="false" outlineLevel="0" collapsed="false">
      <c r="A27" s="43" t="s">
        <v>53</v>
      </c>
      <c r="B27" s="1" t="s">
        <v>138</v>
      </c>
      <c r="C27" s="1" t="s">
        <v>139</v>
      </c>
      <c r="D27" s="3" t="n">
        <v>5</v>
      </c>
      <c r="E27" s="3" t="n">
        <v>1</v>
      </c>
      <c r="F27" s="3" t="n">
        <v>1</v>
      </c>
      <c r="G27" s="49" t="n">
        <f aca="false">SUM(D27:F27)</f>
        <v>7</v>
      </c>
    </row>
    <row r="28" customFormat="false" ht="19.35" hidden="false" customHeight="false" outlineLevel="0" collapsed="false">
      <c r="A28" s="43" t="s">
        <v>38</v>
      </c>
      <c r="B28" s="1" t="s">
        <v>140</v>
      </c>
      <c r="C28" s="1" t="s">
        <v>137</v>
      </c>
      <c r="D28" s="3" t="n">
        <v>2</v>
      </c>
      <c r="F28" s="3" t="n">
        <v>5</v>
      </c>
      <c r="G28" s="49" t="n">
        <f aca="false">SUM(D28:F28)</f>
        <v>7</v>
      </c>
    </row>
    <row r="29" customFormat="false" ht="19.35" hidden="false" customHeight="false" outlineLevel="0" collapsed="false">
      <c r="A29" s="43" t="s">
        <v>48</v>
      </c>
      <c r="B29" s="1" t="s">
        <v>141</v>
      </c>
      <c r="C29" s="1" t="s">
        <v>142</v>
      </c>
      <c r="D29" s="3" t="n">
        <v>4</v>
      </c>
      <c r="E29" s="3" t="n">
        <v>1</v>
      </c>
      <c r="F29" s="3" t="n">
        <v>2</v>
      </c>
      <c r="G29" s="49" t="n">
        <f aca="false">SUM(D29:F29)</f>
        <v>7</v>
      </c>
    </row>
    <row r="30" customFormat="false" ht="19.35" hidden="false" customHeight="false" outlineLevel="0" collapsed="false">
      <c r="A30" s="43" t="s">
        <v>49</v>
      </c>
      <c r="B30" s="1" t="s">
        <v>143</v>
      </c>
      <c r="C30" s="1" t="s">
        <v>110</v>
      </c>
      <c r="D30" s="3" t="n">
        <v>7</v>
      </c>
      <c r="E30" s="3" t="n">
        <v>0</v>
      </c>
      <c r="G30" s="49" t="n">
        <f aca="false">SUM(D30:F30)</f>
        <v>7</v>
      </c>
    </row>
    <row r="31" customFormat="false" ht="19.35" hidden="false" customHeight="false" outlineLevel="0" collapsed="false">
      <c r="A31" s="43" t="s">
        <v>45</v>
      </c>
      <c r="B31" s="1" t="s">
        <v>144</v>
      </c>
      <c r="C31" s="1" t="s">
        <v>137</v>
      </c>
      <c r="D31" s="3" t="n">
        <v>4</v>
      </c>
      <c r="E31" s="3" t="n">
        <v>3</v>
      </c>
      <c r="F31" s="3" t="n">
        <v>0</v>
      </c>
      <c r="G31" s="49" t="n">
        <f aca="false">SUM(D31:F31)</f>
        <v>7</v>
      </c>
    </row>
    <row r="32" customFormat="false" ht="19.35" hidden="false" customHeight="false" outlineLevel="0" collapsed="false">
      <c r="A32" s="43" t="s">
        <v>51</v>
      </c>
      <c r="B32" s="1" t="s">
        <v>145</v>
      </c>
      <c r="C32" s="1" t="s">
        <v>110</v>
      </c>
      <c r="D32" s="3" t="n">
        <v>2</v>
      </c>
      <c r="E32" s="3" t="n">
        <v>4</v>
      </c>
      <c r="F32" s="3" t="n">
        <v>0</v>
      </c>
      <c r="G32" s="49" t="n">
        <f aca="false">SUM(D32:F32)</f>
        <v>6</v>
      </c>
    </row>
    <row r="33" customFormat="false" ht="19.35" hidden="false" customHeight="false" outlineLevel="0" collapsed="false">
      <c r="A33" s="43" t="s">
        <v>53</v>
      </c>
      <c r="B33" s="1" t="s">
        <v>146</v>
      </c>
      <c r="C33" s="1" t="s">
        <v>114</v>
      </c>
      <c r="D33" s="3" t="n">
        <v>2</v>
      </c>
      <c r="E33" s="3" t="n">
        <v>4</v>
      </c>
      <c r="F33" s="3" t="n">
        <v>0</v>
      </c>
      <c r="G33" s="49" t="n">
        <f aca="false">SUM(D33:F33)</f>
        <v>6</v>
      </c>
    </row>
    <row r="34" customFormat="false" ht="19.35" hidden="false" customHeight="false" outlineLevel="0" collapsed="false">
      <c r="A34" s="43" t="s">
        <v>41</v>
      </c>
      <c r="B34" s="1" t="s">
        <v>147</v>
      </c>
      <c r="C34" s="1" t="s">
        <v>134</v>
      </c>
      <c r="E34" s="3" t="n">
        <v>3</v>
      </c>
      <c r="F34" s="3" t="n">
        <v>3</v>
      </c>
      <c r="G34" s="49" t="n">
        <f aca="false">SUM(D34:F34)</f>
        <v>6</v>
      </c>
    </row>
    <row r="35" customFormat="false" ht="19.35" hidden="false" customHeight="false" outlineLevel="0" collapsed="false">
      <c r="A35" s="43" t="s">
        <v>58</v>
      </c>
      <c r="B35" s="1" t="s">
        <v>148</v>
      </c>
      <c r="C35" s="1" t="s">
        <v>149</v>
      </c>
      <c r="D35" s="3" t="n">
        <v>2</v>
      </c>
      <c r="E35" s="3" t="n">
        <v>2</v>
      </c>
      <c r="F35" s="3" t="n">
        <v>2</v>
      </c>
      <c r="G35" s="49" t="n">
        <f aca="false">SUM(D35:F35)</f>
        <v>6</v>
      </c>
    </row>
    <row r="36" customFormat="false" ht="19.35" hidden="false" customHeight="false" outlineLevel="0" collapsed="false">
      <c r="A36" s="43" t="s">
        <v>58</v>
      </c>
      <c r="B36" s="1" t="s">
        <v>150</v>
      </c>
      <c r="C36" s="1" t="s">
        <v>114</v>
      </c>
      <c r="D36" s="3" t="n">
        <v>4</v>
      </c>
      <c r="E36" s="3" t="n">
        <v>2</v>
      </c>
      <c r="G36" s="49" t="n">
        <f aca="false">SUM(D36:F36)</f>
        <v>6</v>
      </c>
    </row>
    <row r="37" customFormat="false" ht="19.35" hidden="false" customHeight="false" outlineLevel="0" collapsed="false">
      <c r="A37" s="43" t="s">
        <v>57</v>
      </c>
      <c r="B37" s="1" t="s">
        <v>151</v>
      </c>
      <c r="C37" s="1" t="s">
        <v>114</v>
      </c>
      <c r="D37" s="3" t="n">
        <v>2</v>
      </c>
      <c r="E37" s="3" t="n">
        <v>2</v>
      </c>
      <c r="F37" s="3" t="n">
        <v>2</v>
      </c>
      <c r="G37" s="49" t="n">
        <f aca="false">SUM(D37:F37)</f>
        <v>6</v>
      </c>
    </row>
    <row r="38" customFormat="false" ht="19.35" hidden="false" customHeight="false" outlineLevel="0" collapsed="false">
      <c r="A38" s="43" t="s">
        <v>54</v>
      </c>
      <c r="B38" s="1" t="s">
        <v>152</v>
      </c>
      <c r="C38" s="1" t="s">
        <v>137</v>
      </c>
      <c r="D38" s="3" t="n">
        <v>1</v>
      </c>
      <c r="E38" s="3" t="n">
        <v>3</v>
      </c>
      <c r="F38" s="3" t="n">
        <v>2</v>
      </c>
      <c r="G38" s="49" t="n">
        <f aca="false">SUM(D38:F38)</f>
        <v>6</v>
      </c>
    </row>
    <row r="39" customFormat="false" ht="19.35" hidden="false" customHeight="false" outlineLevel="0" collapsed="false">
      <c r="A39" s="43" t="s">
        <v>50</v>
      </c>
      <c r="B39" s="1" t="s">
        <v>153</v>
      </c>
      <c r="C39" s="1" t="s">
        <v>154</v>
      </c>
      <c r="D39" s="3" t="n">
        <v>3</v>
      </c>
      <c r="E39" s="3" t="n">
        <v>2</v>
      </c>
      <c r="F39" s="3" t="n">
        <v>1</v>
      </c>
      <c r="G39" s="49" t="n">
        <f aca="false">SUM(D39:F39)</f>
        <v>6</v>
      </c>
    </row>
    <row r="40" customFormat="false" ht="19.35" hidden="false" customHeight="false" outlineLevel="0" collapsed="false">
      <c r="A40" s="43" t="s">
        <v>65</v>
      </c>
      <c r="B40" s="1" t="s">
        <v>155</v>
      </c>
      <c r="C40" s="1" t="s">
        <v>126</v>
      </c>
      <c r="D40" s="3" t="n">
        <v>0</v>
      </c>
      <c r="E40" s="3" t="n">
        <v>1</v>
      </c>
      <c r="F40" s="3" t="n">
        <v>5</v>
      </c>
      <c r="G40" s="49" t="n">
        <f aca="false">SUM(D40:F40)</f>
        <v>6</v>
      </c>
    </row>
    <row r="41" customFormat="false" ht="19.35" hidden="false" customHeight="false" outlineLevel="0" collapsed="false">
      <c r="A41" s="43" t="s">
        <v>37</v>
      </c>
      <c r="B41" s="1" t="s">
        <v>156</v>
      </c>
      <c r="C41" s="1" t="s">
        <v>118</v>
      </c>
      <c r="D41" s="3" t="n">
        <v>0</v>
      </c>
      <c r="E41" s="3" t="n">
        <v>1</v>
      </c>
      <c r="F41" s="3" t="n">
        <v>4</v>
      </c>
      <c r="G41" s="49" t="n">
        <f aca="false">SUM(D41:F41)</f>
        <v>5</v>
      </c>
    </row>
    <row r="42" customFormat="false" ht="19.35" hidden="false" customHeight="false" outlineLevel="0" collapsed="false">
      <c r="A42" s="43" t="s">
        <v>40</v>
      </c>
      <c r="B42" s="1" t="s">
        <v>157</v>
      </c>
      <c r="C42" s="1" t="s">
        <v>158</v>
      </c>
      <c r="D42" s="3" t="n">
        <v>3</v>
      </c>
      <c r="E42" s="3" t="n">
        <v>2</v>
      </c>
      <c r="F42" s="3" t="n">
        <v>0</v>
      </c>
      <c r="G42" s="49" t="n">
        <f aca="false">SUM(D42:F42)</f>
        <v>5</v>
      </c>
    </row>
    <row r="43" customFormat="false" ht="19.35" hidden="false" customHeight="false" outlineLevel="0" collapsed="false">
      <c r="A43" s="43" t="s">
        <v>40</v>
      </c>
      <c r="B43" s="1" t="s">
        <v>159</v>
      </c>
      <c r="C43" s="1" t="s">
        <v>160</v>
      </c>
      <c r="D43" s="3" t="n">
        <v>3</v>
      </c>
      <c r="E43" s="3" t="n">
        <v>0</v>
      </c>
      <c r="F43" s="3" t="n">
        <v>2</v>
      </c>
      <c r="G43" s="49" t="n">
        <f aca="false">SUM(D43:F43)</f>
        <v>5</v>
      </c>
    </row>
    <row r="44" customFormat="false" ht="19.35" hidden="false" customHeight="false" outlineLevel="0" collapsed="false">
      <c r="A44" s="43" t="s">
        <v>48</v>
      </c>
      <c r="B44" s="1" t="s">
        <v>161</v>
      </c>
      <c r="C44" s="1" t="s">
        <v>137</v>
      </c>
      <c r="D44" s="3" t="n">
        <v>3</v>
      </c>
      <c r="E44" s="3" t="n">
        <v>0</v>
      </c>
      <c r="F44" s="3" t="n">
        <v>2</v>
      </c>
      <c r="G44" s="49" t="n">
        <f aca="false">SUM(D44:F44)</f>
        <v>5</v>
      </c>
    </row>
    <row r="45" customFormat="false" ht="19.35" hidden="false" customHeight="false" outlineLevel="0" collapsed="false">
      <c r="A45" s="43" t="s">
        <v>57</v>
      </c>
      <c r="B45" s="1" t="s">
        <v>162</v>
      </c>
      <c r="C45" s="1" t="s">
        <v>163</v>
      </c>
      <c r="D45" s="3" t="n">
        <v>2</v>
      </c>
      <c r="E45" s="3" t="n">
        <v>2</v>
      </c>
      <c r="F45" s="3" t="n">
        <v>1</v>
      </c>
      <c r="G45" s="49" t="n">
        <f aca="false">SUM(D45:F45)</f>
        <v>5</v>
      </c>
    </row>
    <row r="46" customFormat="false" ht="19.35" hidden="false" customHeight="false" outlineLevel="0" collapsed="false">
      <c r="A46" s="43" t="s">
        <v>45</v>
      </c>
      <c r="B46" s="1" t="s">
        <v>164</v>
      </c>
      <c r="C46" s="1" t="s">
        <v>165</v>
      </c>
      <c r="D46" s="3" t="n">
        <v>4</v>
      </c>
      <c r="E46" s="3" t="n">
        <v>1</v>
      </c>
      <c r="F46" s="3" t="n">
        <v>0</v>
      </c>
      <c r="G46" s="49" t="n">
        <f aca="false">SUM(D46:F46)</f>
        <v>5</v>
      </c>
    </row>
    <row r="47" customFormat="false" ht="19.35" hidden="false" customHeight="false" outlineLevel="0" collapsed="false">
      <c r="A47" s="43" t="s">
        <v>39</v>
      </c>
      <c r="B47" s="1" t="s">
        <v>166</v>
      </c>
      <c r="C47" s="1" t="s">
        <v>149</v>
      </c>
      <c r="D47" s="3" t="n">
        <v>1</v>
      </c>
      <c r="E47" s="3" t="n">
        <v>0</v>
      </c>
      <c r="F47" s="3" t="n">
        <v>4</v>
      </c>
      <c r="G47" s="49" t="n">
        <f aca="false">SUM(D47:F47)</f>
        <v>5</v>
      </c>
    </row>
    <row r="48" customFormat="false" ht="19.35" hidden="false" customHeight="false" outlineLevel="0" collapsed="false">
      <c r="A48" s="43" t="s">
        <v>35</v>
      </c>
      <c r="B48" s="5" t="s">
        <v>167</v>
      </c>
      <c r="C48" s="5" t="s">
        <v>160</v>
      </c>
      <c r="D48" s="3" t="n">
        <v>0</v>
      </c>
      <c r="E48" s="3" t="n">
        <v>4</v>
      </c>
      <c r="F48" s="3" t="n">
        <v>0</v>
      </c>
      <c r="G48" s="49" t="n">
        <f aca="false">SUM(D48:F48)</f>
        <v>4</v>
      </c>
    </row>
    <row r="49" customFormat="false" ht="19.35" hidden="false" customHeight="false" outlineLevel="0" collapsed="false">
      <c r="A49" s="43" t="s">
        <v>53</v>
      </c>
      <c r="B49" s="1" t="s">
        <v>168</v>
      </c>
      <c r="C49" s="1" t="s">
        <v>169</v>
      </c>
      <c r="D49" s="3" t="n">
        <v>1</v>
      </c>
      <c r="E49" s="3" t="n">
        <v>1</v>
      </c>
      <c r="F49" s="3" t="n">
        <v>2</v>
      </c>
      <c r="G49" s="49" t="n">
        <f aca="false">SUM(D49:F49)</f>
        <v>4</v>
      </c>
    </row>
    <row r="50" customFormat="false" ht="19.35" hidden="false" customHeight="false" outlineLevel="0" collapsed="false">
      <c r="A50" s="43" t="s">
        <v>43</v>
      </c>
      <c r="B50" s="1" t="s">
        <v>170</v>
      </c>
      <c r="C50" s="1" t="s">
        <v>171</v>
      </c>
      <c r="E50" s="3" t="n">
        <v>2</v>
      </c>
      <c r="F50" s="3" t="n">
        <v>2</v>
      </c>
      <c r="G50" s="49" t="n">
        <f aca="false">SUM(D50:F50)</f>
        <v>4</v>
      </c>
    </row>
    <row r="51" customFormat="false" ht="19.35" hidden="false" customHeight="false" outlineLevel="0" collapsed="false">
      <c r="A51" s="43" t="s">
        <v>55</v>
      </c>
      <c r="B51" s="1" t="s">
        <v>172</v>
      </c>
      <c r="C51" s="1" t="s">
        <v>114</v>
      </c>
      <c r="D51" s="3" t="n">
        <v>0</v>
      </c>
      <c r="E51" s="3" t="n">
        <v>4</v>
      </c>
      <c r="F51" s="3" t="n">
        <v>0</v>
      </c>
      <c r="G51" s="49" t="n">
        <f aca="false">SUM(D51:F51)</f>
        <v>4</v>
      </c>
    </row>
    <row r="52" customFormat="false" ht="19.35" hidden="false" customHeight="false" outlineLevel="0" collapsed="false">
      <c r="A52" s="43" t="s">
        <v>44</v>
      </c>
      <c r="B52" s="1" t="s">
        <v>173</v>
      </c>
      <c r="C52" s="1" t="s">
        <v>108</v>
      </c>
      <c r="D52" s="3" t="n">
        <v>3</v>
      </c>
      <c r="E52" s="3" t="n">
        <v>0</v>
      </c>
      <c r="G52" s="49" t="n">
        <f aca="false">SUM(D52:F52)</f>
        <v>3</v>
      </c>
    </row>
    <row r="53" customFormat="false" ht="19.35" hidden="false" customHeight="false" outlineLevel="0" collapsed="false">
      <c r="A53" s="43" t="s">
        <v>43</v>
      </c>
      <c r="B53" s="1" t="s">
        <v>174</v>
      </c>
      <c r="C53" s="1" t="s">
        <v>175</v>
      </c>
      <c r="E53" s="3" t="n">
        <v>2</v>
      </c>
      <c r="G53" s="49" t="n">
        <f aca="false">SUM(D53:F53)</f>
        <v>2</v>
      </c>
    </row>
    <row r="54" customFormat="false" ht="19.35" hidden="false" customHeight="false" outlineLevel="0" collapsed="false">
      <c r="A54" s="43" t="s">
        <v>44</v>
      </c>
      <c r="B54" s="1" t="s">
        <v>176</v>
      </c>
      <c r="C54" s="1" t="s">
        <v>165</v>
      </c>
      <c r="D54" s="3" t="n">
        <v>2</v>
      </c>
      <c r="E54" s="3" t="n">
        <v>0</v>
      </c>
      <c r="G54" s="49" t="n">
        <f aca="false">SUM(D54:F54)</f>
        <v>2</v>
      </c>
    </row>
    <row r="55" customFormat="false" ht="19.35" hidden="false" customHeight="false" outlineLevel="0" collapsed="false">
      <c r="A55" s="43" t="s">
        <v>44</v>
      </c>
      <c r="B55" s="1" t="s">
        <v>177</v>
      </c>
      <c r="C55" s="1" t="s">
        <v>178</v>
      </c>
      <c r="D55" s="3" t="n">
        <v>2</v>
      </c>
      <c r="E55" s="3" t="n">
        <v>0</v>
      </c>
      <c r="F55" s="3" t="n">
        <v>0</v>
      </c>
      <c r="G55" s="49" t="n">
        <f aca="false">SUM(D55:F55)</f>
        <v>2</v>
      </c>
    </row>
    <row r="56" customFormat="false" ht="19.35" hidden="false" customHeight="false" outlineLevel="0" collapsed="false">
      <c r="A56" s="43" t="s">
        <v>64</v>
      </c>
      <c r="B56" s="1" t="s">
        <v>179</v>
      </c>
      <c r="C56" s="1" t="s">
        <v>160</v>
      </c>
      <c r="D56" s="3" t="n">
        <v>1</v>
      </c>
      <c r="E56" s="3" t="n">
        <v>1</v>
      </c>
      <c r="F56" s="3" t="n">
        <v>0</v>
      </c>
      <c r="G56" s="49" t="n">
        <f aca="false">SUM(D56:F56)</f>
        <v>2</v>
      </c>
    </row>
    <row r="57" customFormat="false" ht="19.35" hidden="false" customHeight="false" outlineLevel="0" collapsed="false">
      <c r="A57" s="43" t="s">
        <v>50</v>
      </c>
      <c r="B57" s="1" t="s">
        <v>180</v>
      </c>
      <c r="C57" s="1" t="s">
        <v>181</v>
      </c>
      <c r="D57" s="3" t="n">
        <v>2</v>
      </c>
      <c r="E57" s="3" t="n">
        <v>0</v>
      </c>
      <c r="F57" s="3" t="n">
        <v>0</v>
      </c>
      <c r="G57" s="49" t="n">
        <f aca="false">SUM(D57:F57)</f>
        <v>2</v>
      </c>
    </row>
    <row r="58" customFormat="false" ht="19.35" hidden="false" customHeight="false" outlineLevel="0" collapsed="false">
      <c r="A58" s="43" t="s">
        <v>49</v>
      </c>
      <c r="B58" s="1" t="s">
        <v>182</v>
      </c>
      <c r="C58" s="1" t="s">
        <v>114</v>
      </c>
      <c r="D58" s="3" t="n">
        <v>2</v>
      </c>
      <c r="E58" s="3" t="n">
        <v>0</v>
      </c>
      <c r="G58" s="49" t="n">
        <f aca="false">SUM(D58:F58)</f>
        <v>2</v>
      </c>
    </row>
    <row r="59" customFormat="false" ht="19.35" hidden="false" customHeight="false" outlineLevel="0" collapsed="false">
      <c r="A59" s="43" t="s">
        <v>45</v>
      </c>
      <c r="B59" s="1" t="s">
        <v>183</v>
      </c>
      <c r="C59" s="1" t="s">
        <v>181</v>
      </c>
      <c r="D59" s="3" t="n">
        <v>1</v>
      </c>
      <c r="E59" s="3" t="n">
        <v>1</v>
      </c>
      <c r="F59" s="3" t="n">
        <v>0</v>
      </c>
      <c r="G59" s="49" t="n">
        <f aca="false">SUM(D59:F59)</f>
        <v>2</v>
      </c>
    </row>
    <row r="60" customFormat="false" ht="19.35" hidden="false" customHeight="false" outlineLevel="0" collapsed="false">
      <c r="A60" s="43" t="s">
        <v>57</v>
      </c>
      <c r="B60" s="1" t="s">
        <v>184</v>
      </c>
      <c r="C60" s="1" t="s">
        <v>181</v>
      </c>
      <c r="D60" s="3" t="n">
        <v>1</v>
      </c>
      <c r="E60" s="3" t="n">
        <v>0</v>
      </c>
      <c r="F60" s="3" t="n">
        <v>0</v>
      </c>
      <c r="G60" s="49" t="n">
        <f aca="false">SUM(D60:F60)</f>
        <v>1</v>
      </c>
    </row>
    <row r="61" customFormat="false" ht="19.35" hidden="false" customHeight="false" outlineLevel="0" collapsed="false">
      <c r="A61" s="43" t="s">
        <v>49</v>
      </c>
      <c r="B61" s="1" t="s">
        <v>185</v>
      </c>
      <c r="C61" s="1" t="s">
        <v>114</v>
      </c>
      <c r="D61" s="3" t="n">
        <v>1</v>
      </c>
      <c r="E61" s="3" t="n">
        <v>0</v>
      </c>
      <c r="G61" s="49" t="n">
        <f aca="false">SUM(D61:F61)</f>
        <v>1</v>
      </c>
    </row>
    <row r="62" customFormat="false" ht="19.35" hidden="false" customHeight="false" outlineLevel="0" collapsed="false">
      <c r="A62" s="43" t="s">
        <v>65</v>
      </c>
      <c r="B62" s="1" t="s">
        <v>186</v>
      </c>
      <c r="C62" s="1" t="s">
        <v>139</v>
      </c>
      <c r="D62" s="3" t="n">
        <v>1</v>
      </c>
      <c r="E62" s="3" t="n">
        <v>0</v>
      </c>
      <c r="G62" s="49" t="n">
        <f aca="false">SUM(D62:F62)</f>
        <v>1</v>
      </c>
    </row>
    <row r="63" customFormat="false" ht="19.35" hidden="false" customHeight="false" outlineLevel="0" collapsed="false">
      <c r="A63" s="43" t="s">
        <v>38</v>
      </c>
      <c r="B63" s="1" t="s">
        <v>187</v>
      </c>
      <c r="C63" s="1" t="s">
        <v>181</v>
      </c>
      <c r="G63" s="49" t="n">
        <f aca="false">SUM(D63:F63)</f>
        <v>0</v>
      </c>
    </row>
    <row r="64" customFormat="false" ht="19.35" hidden="false" customHeight="false" outlineLevel="0" collapsed="false">
      <c r="A64" s="43" t="s">
        <v>38</v>
      </c>
      <c r="B64" s="1" t="s">
        <v>188</v>
      </c>
      <c r="C64" s="1" t="s">
        <v>189</v>
      </c>
      <c r="G64" s="49" t="n">
        <f aca="false">SUM(D64:F64)</f>
        <v>0</v>
      </c>
    </row>
    <row r="65" customFormat="false" ht="19.35" hidden="false" customHeight="false" outlineLevel="0" collapsed="false">
      <c r="A65" s="43" t="s">
        <v>39</v>
      </c>
      <c r="B65" s="1" t="s">
        <v>190</v>
      </c>
      <c r="C65" s="1" t="s">
        <v>190</v>
      </c>
      <c r="G65" s="49" t="n">
        <f aca="false">SUM(D65:F65)</f>
        <v>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&amp;C&amp;"Arial,Regular"&amp;10&amp;A</oddHeader>
    <oddFooter>&amp;C&amp;"Arial,Regular"&amp;10Page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24459</TotalTime>
  <Application>LibreOffice/5.3.5.2$Linux_X86_64 LibreOffice_project/30m0$Build-2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2014-11-11T20:51:11Z</dcterms:created>
  <dc:creator>cak</dc:creator>
  <dc:description/>
  <dc:language>en-US</dc:language>
  <cp:lastModifiedBy/>
  <dcterms:modified xsi:type="dcterms:W3CDTF">2017-09-05T06:41:21Z</dcterms:modified>
  <cp:revision>1136</cp:revision>
  <dc:subject/>
  <dc:title/>
</cp:coreProperties>
</file>